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270" windowWidth="9720" windowHeight="6735" tabRatio="442" firstSheet="0" activeTab="1"/>
  </bookViews>
  <sheets>
    <sheet name="Графік Бакалавр" sheetId="1" r:id="rId1"/>
    <sheet name="План Бакалавр" sheetId="2" r:id="rId2"/>
  </sheets>
  <definedNames>
    <definedName name="_xlnm.Print_Titles" localSheetId="0">'Графік Бакалавр'!$A:$BI,'Графік Бакалавр'!$12:$22</definedName>
    <definedName name="_xlnm.Print_Area" localSheetId="0">'Графік Бакалавр'!$A$1:$BI$22</definedName>
    <definedName name="_xlnm.Print_Area" localSheetId="1">'План Бакалавр'!$A$1:$R$141</definedName>
  </definedNames>
  <calcPr fullCalcOnLoad="1"/>
</workbook>
</file>

<file path=xl/sharedStrings.xml><?xml version="1.0" encoding="utf-8"?>
<sst xmlns="http://schemas.openxmlformats.org/spreadsheetml/2006/main" count="431" uniqueCount="278">
  <si>
    <t>тижнів</t>
  </si>
  <si>
    <t>Заліків</t>
  </si>
  <si>
    <t>Самостійна робота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</si>
  <si>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</si>
  <si>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</si>
  <si>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</si>
  <si>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</si>
  <si>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</si>
  <si>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</si>
  <si>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</si>
  <si>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</si>
  <si>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</si>
  <si>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</si>
  <si>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</si>
  <si>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</si>
  <si>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</si>
  <si>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</si>
  <si>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</si>
  <si>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</si>
  <si>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</si>
  <si>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</si>
  <si>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</si>
  <si>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</si>
  <si>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</si>
  <si>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</si>
  <si>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</si>
  <si>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</si>
  <si>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</si>
  <si>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</si>
  <si>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</si>
  <si>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::</t>
  </si>
  <si>
    <t>О</t>
  </si>
  <si>
    <t>Форма підсумкового контролю</t>
  </si>
  <si>
    <t>III.  План  навчального  процесу</t>
  </si>
  <si>
    <t xml:space="preserve">Обсяг  роботи  студента                         (годин)                    </t>
  </si>
  <si>
    <t>КУРС</t>
  </si>
  <si>
    <t>Х</t>
  </si>
  <si>
    <t>Умовні позначення:</t>
  </si>
  <si>
    <t>1  курс</t>
  </si>
  <si>
    <t>2  курс</t>
  </si>
  <si>
    <t>3  курс</t>
  </si>
  <si>
    <t>4  курс</t>
  </si>
  <si>
    <t>Історія України</t>
  </si>
  <si>
    <t>Військова підготовка</t>
  </si>
  <si>
    <t>Робота з викладачем</t>
  </si>
  <si>
    <t xml:space="preserve">Аудиторні заняття 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</si>
  <si>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</si>
  <si>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</si>
  <si>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</si>
  <si>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</si>
  <si>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</si>
  <si>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</si>
  <si>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</si>
  <si>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</si>
  <si>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Виробничі практики</t>
  </si>
  <si>
    <t>Теоретичне навчання</t>
  </si>
  <si>
    <t>Навчальна практика</t>
  </si>
  <si>
    <t>Виробнича практика</t>
  </si>
  <si>
    <t xml:space="preserve">Курсові роботи та проекти  </t>
  </si>
  <si>
    <t>2д</t>
  </si>
  <si>
    <t>Курсових робіт</t>
  </si>
  <si>
    <t>Курсових проектів</t>
  </si>
  <si>
    <t>Завідувач  випускової  кафедри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</si>
  <si>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</si>
  <si>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БАКАЛАВР</t>
  </si>
  <si>
    <t>ІІ. Зведені дані бюджету часу (в тижнях)</t>
  </si>
  <si>
    <t>І. Графік навчального процесу</t>
  </si>
  <si>
    <t>Розподіл за курсами і семестрами</t>
  </si>
  <si>
    <t>1д</t>
  </si>
  <si>
    <t>8д</t>
  </si>
  <si>
    <t>4д</t>
  </si>
  <si>
    <t>Залік</t>
  </si>
  <si>
    <t>Українська мова (за професійним спрямуванням)</t>
  </si>
  <si>
    <t>Правознавство</t>
  </si>
  <si>
    <t>Навчальні практики</t>
  </si>
  <si>
    <t>1д-4д</t>
  </si>
  <si>
    <t>УЗГОДЖЕНО</t>
  </si>
  <si>
    <t xml:space="preserve">          Всього</t>
  </si>
  <si>
    <t>4.1</t>
  </si>
  <si>
    <t>4.2</t>
  </si>
  <si>
    <t>Кредитів EСTS</t>
  </si>
  <si>
    <t>Екзамени</t>
  </si>
  <si>
    <t xml:space="preserve"> Блок А </t>
  </si>
  <si>
    <t xml:space="preserve"> Блок Б</t>
  </si>
  <si>
    <t>5д,7д</t>
  </si>
  <si>
    <t xml:space="preserve">Іноземна мова </t>
  </si>
  <si>
    <t>Екзаменів</t>
  </si>
  <si>
    <t>Напрям підготовки:</t>
  </si>
  <si>
    <t>Кваліфікація:</t>
  </si>
  <si>
    <t>Історія української культури</t>
  </si>
  <si>
    <t xml:space="preserve">Філософія </t>
  </si>
  <si>
    <t>216/ 216*</t>
  </si>
  <si>
    <t>1.1.1</t>
  </si>
  <si>
    <t>1.1.2</t>
  </si>
  <si>
    <t>1.1.3</t>
  </si>
  <si>
    <t>1.1.4</t>
  </si>
  <si>
    <t>1.1.5</t>
  </si>
  <si>
    <t>1.1.6</t>
  </si>
  <si>
    <t>Блок А</t>
  </si>
  <si>
    <t>Блок Б</t>
  </si>
  <si>
    <t>Основи права</t>
  </si>
  <si>
    <t>1.2.1</t>
  </si>
  <si>
    <t>1.2.2</t>
  </si>
  <si>
    <t xml:space="preserve">                     ЗАТВЕРДЖУЮ</t>
  </si>
  <si>
    <t>Національний авіаційний університет</t>
  </si>
  <si>
    <t xml:space="preserve">                                   Ректор </t>
  </si>
  <si>
    <t>____________________ А.Полухін</t>
  </si>
  <si>
    <t xml:space="preserve">НАВЧАЛЬНИЙ   ПЛАН </t>
  </si>
  <si>
    <t>_________________М.Кулик</t>
  </si>
  <si>
    <t>Термін  навчання  бакалавра - 4 роки</t>
  </si>
  <si>
    <t>Навчальні заняття</t>
  </si>
  <si>
    <t>Екзаменаційна сессія</t>
  </si>
  <si>
    <t>1.2.1.2</t>
  </si>
  <si>
    <t>1.2.1.1</t>
  </si>
  <si>
    <t>1.2.1.3</t>
  </si>
  <si>
    <t>1.2.2.1</t>
  </si>
  <si>
    <t>1.2.2.2</t>
  </si>
  <si>
    <t>1.2.2.3</t>
  </si>
  <si>
    <t>2.1</t>
  </si>
  <si>
    <t>2.2</t>
  </si>
  <si>
    <t>2.3</t>
  </si>
  <si>
    <t>2.4</t>
  </si>
  <si>
    <t>2.5</t>
  </si>
  <si>
    <t>2.6</t>
  </si>
  <si>
    <t>2.7</t>
  </si>
  <si>
    <t>Вища математика</t>
  </si>
  <si>
    <t>Фізика</t>
  </si>
  <si>
    <t>Психологія ділового спілкування</t>
  </si>
  <si>
    <t>5.1.1</t>
  </si>
  <si>
    <t>5.2.2</t>
  </si>
  <si>
    <t>5.2.3</t>
  </si>
  <si>
    <t>5.2.4</t>
  </si>
  <si>
    <t>5.1</t>
  </si>
  <si>
    <t>5.2</t>
  </si>
  <si>
    <t xml:space="preserve">    6.   Семестровий контроль</t>
  </si>
  <si>
    <t>4.3</t>
  </si>
  <si>
    <t>( Ф 03.02-43 )</t>
  </si>
  <si>
    <t>6.050101</t>
  </si>
  <si>
    <t>Галузь знань:</t>
  </si>
  <si>
    <t xml:space="preserve">   0501</t>
  </si>
  <si>
    <t>Інформатика та обчислювальна техніка</t>
  </si>
  <si>
    <t>Комп'ютерні науки</t>
  </si>
  <si>
    <t>Д</t>
  </si>
  <si>
    <t xml:space="preserve">Переддипломна практика </t>
  </si>
  <si>
    <t xml:space="preserve">Проектно-технологічна практика </t>
  </si>
  <si>
    <t>140/ 140*</t>
  </si>
  <si>
    <t>76/ 76*</t>
  </si>
  <si>
    <t>Фізичне виховання</t>
  </si>
  <si>
    <t>Іноземна мова (за професійним спрямуванням)</t>
  </si>
  <si>
    <t>Екологія</t>
  </si>
  <si>
    <t>Дискретна математика</t>
  </si>
  <si>
    <t>Теорія ймовірностей, імовірнісні процеси та математична статистика</t>
  </si>
  <si>
    <t>Теорія алгоритмів</t>
  </si>
  <si>
    <t xml:space="preserve">Чисельні методи </t>
  </si>
  <si>
    <t>Математичні методи дослідження операцій</t>
  </si>
  <si>
    <t>Теорія прийняття рішень</t>
  </si>
  <si>
    <t xml:space="preserve">    2.   Цикл  математичної, природничо-наукової  підготовки  ( 1728 / 48 )</t>
  </si>
  <si>
    <t>Алгоритмізація та програмування</t>
  </si>
  <si>
    <t>Об'єктно-орієнтоване програмування</t>
  </si>
  <si>
    <t>Операційні системи</t>
  </si>
  <si>
    <t>Організація баз даних та знань</t>
  </si>
  <si>
    <t>Інтелектуальний аналіз даних</t>
  </si>
  <si>
    <t>WEB-технології та WEB-дизайн</t>
  </si>
  <si>
    <t>Крос-платформне програмування</t>
  </si>
  <si>
    <t>Технологія створення програмних продуктів</t>
  </si>
  <si>
    <t>Комп'ютерна графіка</t>
  </si>
  <si>
    <t>Технології комп'ютерного проектування</t>
  </si>
  <si>
    <t>Системний аналіз</t>
  </si>
  <si>
    <t>Технології захисту інформації</t>
  </si>
  <si>
    <t>Технології розподілених систем та паралельних обчислень</t>
  </si>
  <si>
    <t>Моделювання систем</t>
  </si>
  <si>
    <t>Управління ІТ-проектами</t>
  </si>
  <si>
    <t>Проектування інформаційних систем</t>
  </si>
  <si>
    <t>Методи та системи штучного інтелекту</t>
  </si>
  <si>
    <t>Електротехніка та електроніка</t>
  </si>
  <si>
    <t>Комп'ютерна схемотехніка та архітектура комп'ютерів</t>
  </si>
  <si>
    <t>Комп'ютерні мережі</t>
  </si>
  <si>
    <t>Економіка та бізнес</t>
  </si>
  <si>
    <t>2/2*</t>
  </si>
  <si>
    <t>Декан факультету комп'ютерних наук</t>
  </si>
  <si>
    <t>М.Сидоров</t>
  </si>
  <si>
    <t>Ухвалено вченою радою факультету комп'ютерних наук</t>
  </si>
  <si>
    <t>Ю. Зіатдінов</t>
  </si>
  <si>
    <t>7д</t>
  </si>
  <si>
    <t>КП-5</t>
  </si>
  <si>
    <t>5</t>
  </si>
  <si>
    <t>№              пор.</t>
  </si>
  <si>
    <t>Дипломне проектування</t>
  </si>
  <si>
    <t xml:space="preserve">    5.   Цикл  дисциплін вільного вибору студента ( 720 / 20 )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</si>
  <si>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</si>
  <si>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</si>
  <si>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</si>
  <si>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</si>
  <si>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</si>
  <si>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</si>
  <si>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</si>
  <si>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</si>
  <si>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</si>
  <si>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</si>
  <si>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</si>
  <si>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</si>
  <si>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</si>
  <si>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</si>
  <si>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</si>
  <si>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</si>
  <si>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</si>
  <si>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</si>
  <si>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</si>
  <si>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</si>
  <si>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</si>
  <si>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</si>
  <si>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3.2.1</t>
  </si>
  <si>
    <t>3.2.2</t>
  </si>
  <si>
    <t>3.2.1.1</t>
  </si>
  <si>
    <t>5.2.1</t>
  </si>
  <si>
    <t>Кількість</t>
  </si>
  <si>
    <t>3.2.3</t>
  </si>
  <si>
    <t>3.2.2.1</t>
  </si>
  <si>
    <t>3.2.2.2</t>
  </si>
  <si>
    <t xml:space="preserve">    3.2.   Цикл практичної підготовки  ( 864 / 24 )</t>
  </si>
  <si>
    <t>3.2.2.3</t>
  </si>
  <si>
    <t>2.8</t>
  </si>
  <si>
    <t>2.9</t>
  </si>
  <si>
    <t>3д</t>
  </si>
  <si>
    <t>КР-4</t>
  </si>
  <si>
    <t>3</t>
  </si>
  <si>
    <t>Екзаменаційна сессия</t>
  </si>
  <si>
    <t>Історія економічних учень</t>
  </si>
  <si>
    <t>Основи економічної теорії</t>
  </si>
  <si>
    <t>6</t>
  </si>
  <si>
    <t>КР-6</t>
  </si>
  <si>
    <t>КР-5</t>
  </si>
  <si>
    <t>Обчислювальна практика</t>
  </si>
  <si>
    <t>Комп'ютерна практика</t>
  </si>
  <si>
    <t>КР-7</t>
  </si>
  <si>
    <t>КР-8</t>
  </si>
  <si>
    <t>1</t>
  </si>
  <si>
    <t>Математичні моделі динамічних систем</t>
  </si>
  <si>
    <t>7</t>
  </si>
  <si>
    <t>8</t>
  </si>
  <si>
    <t>6д</t>
  </si>
  <si>
    <t>5д</t>
  </si>
  <si>
    <t>3д,4д</t>
  </si>
  <si>
    <t>КР-2</t>
  </si>
  <si>
    <t>КР-3</t>
  </si>
  <si>
    <t>Основи теорії інформаційних систем</t>
  </si>
  <si>
    <t>Технології автоматизованного конструювання складних систем</t>
  </si>
  <si>
    <t>Комп'ютеризовані інформаційні управляючі системи</t>
  </si>
  <si>
    <t>5.2.5</t>
  </si>
  <si>
    <t xml:space="preserve">    1.      Цикл  гуманітарної  та  соціально-економічної  підготовки  ( 1080 / 30  )</t>
  </si>
  <si>
    <t>Етика ділового спілкування</t>
  </si>
  <si>
    <t>* - ще  2 години на тиждень (1-4 семестри) та 4 години (5-8 семестри) відводиться на заняття в секціях з різних видів спорту, групах здоров'я тощо</t>
  </si>
  <si>
    <t>Годин на тиждень</t>
  </si>
  <si>
    <t>КП-7</t>
  </si>
  <si>
    <t>Програмне забезпечення систем контролю та управління</t>
  </si>
  <si>
    <t>Основи теорії управління</t>
  </si>
  <si>
    <t>Комп'ютеризовані технології обробки інформації</t>
  </si>
  <si>
    <t>4</t>
  </si>
  <si>
    <t>1-3</t>
  </si>
  <si>
    <t>2</t>
  </si>
  <si>
    <t>Проректор з навчальної роботи</t>
  </si>
  <si>
    <t>МІНІСТЕРСТВО  ОСВІТИ  І  НАУКИ,  МОЛОДІ  ТА  СПОРТУ  УКРАЇНИ</t>
  </si>
  <si>
    <t xml:space="preserve">    3.   Цикл професійної та практичної підготовки  ( 4140 / 115 )</t>
  </si>
  <si>
    <t xml:space="preserve">    3.1.   Цикл професійної підготовки  ( 3276 / 91 )</t>
  </si>
  <si>
    <t>3.1.23</t>
  </si>
  <si>
    <t>Безпека життєдіяльності</t>
  </si>
  <si>
    <t xml:space="preserve">Основи охорони праці </t>
  </si>
  <si>
    <t xml:space="preserve">    4.   Цикл  дисциплін  самостійного вибору навчального закладу  ( 648 / 18 )</t>
  </si>
  <si>
    <t>Політологія</t>
  </si>
  <si>
    <t>"___"__________________ 2012 p.</t>
  </si>
  <si>
    <t>№ НБ - 4 - 6.050101  - 1 / 12</t>
  </si>
  <si>
    <t>"_____"____________2012 р.</t>
  </si>
  <si>
    <t>1.1.7</t>
  </si>
  <si>
    <t xml:space="preserve">    1.1.   Цикл  нормативних  дисциплін  гуманітарної  та  соціально-економічної  підготовки  ( 864 / 24 )</t>
  </si>
  <si>
    <t xml:space="preserve">    1.2.   Цикл  вибіркових  дисциплін  гуманітарної  та  соціально-економічної  підготовки ( 216 / 6 )</t>
  </si>
  <si>
    <t>протокол №_____ від______________2012р.</t>
  </si>
  <si>
    <t>Фахівець з інформаційних технологій</t>
  </si>
  <si>
    <t>Індивідуальні заняття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</si>
</sst>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грн&quot;;\-#,##0\ &quot;грн&quot;"/>
    <numFmt numFmtId="205" formatCode="#,##0\ &quot;грн&quot;;[Red]\-#,##0\ &quot;грн&quot;"/>
    <numFmt numFmtId="206" formatCode="#,##0.00\ &quot;грн&quot;;\-#,##0.00\ &quot;грн&quot;"/>
    <numFmt numFmtId="207" formatCode="#,##0.00\ &quot;грн&quot;;[Red]\-#,##0.00\ &quot;грн&quot;"/>
    <numFmt numFmtId="208" formatCode="_-* #,##0\ &quot;грн&quot;_-;\-* #,##0\ &quot;грн&quot;_-;_-* &quot;-&quot;\ &quot;грн&quot;_-;_-@_-"/>
    <numFmt numFmtId="209" formatCode="_-* #,##0\ _г_р_н_-;\-* #,##0\ _г_р_н_-;_-* &quot;-&quot;\ _г_р_н_-;_-@_-"/>
    <numFmt numFmtId="210" formatCode="_-* #,##0.00\ &quot;грн&quot;_-;\-* #,##0.00\ &quot;грн&quot;_-;_-* &quot;-&quot;??\ &quot;грн&quot;_-;_-@_-"/>
    <numFmt numFmtId="211" formatCode="_-* #,##0.00\ _г_р_н_-;\-* #,##0.00\ _г_р_н_-;_-* &quot;-&quot;??\ _г_р_н_-;_-@_-"/>
    <numFmt numFmtId="212" formatCode="#,##0\ &quot;р.&quot;;\-#,##0\ &quot;р.&quot;"/>
    <numFmt numFmtId="213" formatCode="#,##0\ &quot;р.&quot;;[Red]\-#,##0\ &quot;р.&quot;"/>
    <numFmt numFmtId="214" formatCode="#,##0.00\ &quot;р.&quot;;\-#,##0.00\ &quot;р.&quot;"/>
    <numFmt numFmtId="215" formatCode="#,##0.00\ &quot;р.&quot;;[Red]\-#,##0.00\ &quot;р.&quot;"/>
    <numFmt numFmtId="216" formatCode="_-* #,##0\ &quot;р.&quot;_-;\-* #,##0\ &quot;р.&quot;_-;_-* &quot;-&quot;\ &quot;р.&quot;_-;_-@_-"/>
    <numFmt numFmtId="217" formatCode="_-* #,##0\ _р_._-;\-* #,##0\ _р_._-;_-* &quot;-&quot;\ _р_._-;_-@_-"/>
    <numFmt numFmtId="218" formatCode="_-* #,##0.00\ &quot;р.&quot;_-;\-* #,##0.00\ &quot;р.&quot;_-;_-* &quot;-&quot;??\ &quot;р.&quot;_-;_-@_-"/>
    <numFmt numFmtId="219" formatCode="_-* #,##0.00\ _р_._-;\-* #,##0.00\ _р_._-;_-* &quot;-&quot;??\ _р_._-;_-@_-"/>
    <numFmt numFmtId="220" formatCode="0_ ;\-0\ "/>
    <numFmt numFmtId="221" formatCode="0;[Red]0"/>
    <numFmt numFmtId="222" formatCode="[$-FC19]d\ mmmm\ yyyy\ &quot;г.&quot;"/>
    <numFmt numFmtId="223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Arial Cyr"/>
      <family val="2"/>
    </font>
    <font>
      <sz val="16"/>
      <name val="Arial Cyr"/>
      <family val="2"/>
    </font>
    <font>
      <i/>
      <sz val="14"/>
      <name val="Arial Cyr"/>
      <family val="0"/>
    </font>
    <font>
      <b/>
      <sz val="20"/>
      <name val="Arial Cyr"/>
      <family val="2"/>
    </font>
    <font>
      <sz val="20"/>
      <name val="Arial Cyr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2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18" borderId="0" xfId="0" applyNumberFormat="1" applyFont="1" applyFill="1" applyAlignment="1">
      <alignment horizontal="center" wrapText="1"/>
    </xf>
    <xf numFmtId="0" fontId="4" fillId="18" borderId="0" xfId="0" applyFont="1" applyFill="1" applyBorder="1" applyAlignment="1">
      <alignment wrapText="1"/>
    </xf>
    <xf numFmtId="0" fontId="4" fillId="18" borderId="0" xfId="0" applyFont="1" applyFill="1" applyAlignment="1">
      <alignment wrapText="1"/>
    </xf>
    <xf numFmtId="49" fontId="4" fillId="18" borderId="0" xfId="0" applyNumberFormat="1" applyFont="1" applyFill="1" applyBorder="1" applyAlignment="1">
      <alignment horizontal="center" wrapText="1"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vertical="center"/>
    </xf>
    <xf numFmtId="44" fontId="4" fillId="0" borderId="0" xfId="42" applyFont="1" applyBorder="1" applyAlignment="1">
      <alignment/>
    </xf>
    <xf numFmtId="44" fontId="16" fillId="0" borderId="10" xfId="42" applyFont="1" applyBorder="1" applyAlignment="1">
      <alignment vertical="center"/>
    </xf>
    <xf numFmtId="44" fontId="0" fillId="0" borderId="0" xfId="42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5" fillId="0" borderId="46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49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223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NumberFormat="1" applyFont="1" applyFill="1" applyBorder="1" applyAlignment="1">
      <alignment horizontal="center" vertical="center" wrapText="1"/>
    </xf>
    <xf numFmtId="0" fontId="35" fillId="0" borderId="42" xfId="0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NumberFormat="1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vertical="center" wrapText="1"/>
    </xf>
    <xf numFmtId="0" fontId="35" fillId="0" borderId="41" xfId="0" applyNumberFormat="1" applyFont="1" applyFill="1" applyBorder="1" applyAlignment="1">
      <alignment vertical="center" wrapText="1"/>
    </xf>
    <xf numFmtId="0" fontId="35" fillId="0" borderId="42" xfId="0" applyNumberFormat="1" applyFont="1" applyFill="1" applyBorder="1" applyAlignment="1">
      <alignment vertical="center" wrapText="1"/>
    </xf>
    <xf numFmtId="0" fontId="35" fillId="0" borderId="4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left" vertical="center"/>
      <protection locked="0"/>
    </xf>
    <xf numFmtId="49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35" fillId="0" borderId="49" xfId="0" applyFont="1" applyFill="1" applyBorder="1" applyAlignment="1" applyProtection="1">
      <alignment horizontal="left" vertical="center"/>
      <protection locked="0"/>
    </xf>
    <xf numFmtId="49" fontId="35" fillId="0" borderId="27" xfId="0" applyNumberFormat="1" applyFont="1" applyFill="1" applyBorder="1" applyAlignment="1" applyProtection="1">
      <alignment horizontal="center" vertical="center"/>
      <protection locked="0"/>
    </xf>
    <xf numFmtId="49" fontId="35" fillId="0" borderId="29" xfId="0" applyNumberFormat="1" applyFont="1" applyFill="1" applyBorder="1" applyAlignment="1" applyProtection="1">
      <alignment horizontal="center" vertical="center"/>
      <protection locked="0"/>
    </xf>
    <xf numFmtId="223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 applyProtection="1">
      <alignment horizontal="center" vertical="center" wrapText="1"/>
      <protection locked="0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35" fillId="0" borderId="50" xfId="0" applyFont="1" applyFill="1" applyBorder="1" applyAlignment="1" applyProtection="1">
      <alignment horizontal="left" vertical="center"/>
      <protection locked="0"/>
    </xf>
    <xf numFmtId="49" fontId="35" fillId="0" borderId="30" xfId="0" applyNumberFormat="1" applyFont="1" applyFill="1" applyBorder="1" applyAlignment="1" applyProtection="1">
      <alignment horizontal="center" vertical="center"/>
      <protection locked="0"/>
    </xf>
    <xf numFmtId="49" fontId="35" fillId="0" borderId="32" xfId="0" applyNumberFormat="1" applyFont="1" applyFill="1" applyBorder="1" applyAlignment="1" applyProtection="1">
      <alignment horizontal="center" vertical="center"/>
      <protection locked="0"/>
    </xf>
    <xf numFmtId="223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30" xfId="0" applyFont="1" applyFill="1" applyBorder="1" applyAlignment="1">
      <alignment horizontal="center" vertical="center" wrapText="1"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51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  <protection locked="0"/>
    </xf>
    <xf numFmtId="49" fontId="35" fillId="0" borderId="52" xfId="0" applyNumberFormat="1" applyFont="1" applyFill="1" applyBorder="1" applyAlignment="1" applyProtection="1">
      <alignment horizontal="center" vertical="center"/>
      <protection locked="0"/>
    </xf>
    <xf numFmtId="0" fontId="35" fillId="0" borderId="52" xfId="0" applyFont="1" applyFill="1" applyBorder="1" applyAlignment="1" applyProtection="1">
      <alignment vertical="center" wrapText="1"/>
      <protection locked="0"/>
    </xf>
    <xf numFmtId="49" fontId="3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223" fontId="35" fillId="0" borderId="52" xfId="0" applyNumberFormat="1" applyFont="1" applyFill="1" applyBorder="1" applyAlignment="1" applyProtection="1">
      <alignment horizontal="center" vertical="center" wrapText="1"/>
      <protection/>
    </xf>
    <xf numFmtId="1" fontId="35" fillId="0" borderId="33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  <protection locked="0"/>
    </xf>
    <xf numFmtId="0" fontId="35" fillId="0" borderId="33" xfId="0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Fill="1" applyBorder="1" applyAlignment="1">
      <alignment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0" fontId="35" fillId="0" borderId="33" xfId="0" applyNumberFormat="1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vertical="center"/>
    </xf>
    <xf numFmtId="49" fontId="35" fillId="0" borderId="33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vertical="center" wrapText="1"/>
    </xf>
    <xf numFmtId="0" fontId="35" fillId="0" borderId="34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/>
    </xf>
    <xf numFmtId="49" fontId="35" fillId="0" borderId="46" xfId="0" applyNumberFormat="1" applyFont="1" applyFill="1" applyBorder="1" applyAlignment="1">
      <alignment horizontal="center" vertical="center" wrapText="1"/>
    </xf>
    <xf numFmtId="223" fontId="15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1" fontId="15" fillId="0" borderId="4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center" vertical="center" wrapText="1"/>
    </xf>
    <xf numFmtId="223" fontId="15" fillId="0" borderId="10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vertical="center"/>
    </xf>
    <xf numFmtId="49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223" fontId="35" fillId="0" borderId="5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vertical="center"/>
    </xf>
    <xf numFmtId="49" fontId="15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223" fontId="35" fillId="0" borderId="59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49" fontId="3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vertical="center" wrapText="1"/>
      <protection locked="0"/>
    </xf>
    <xf numFmtId="0" fontId="35" fillId="0" borderId="48" xfId="0" applyFont="1" applyFill="1" applyBorder="1" applyAlignment="1">
      <alignment vertical="center" wrapText="1"/>
    </xf>
    <xf numFmtId="49" fontId="3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Fill="1" applyBorder="1" applyAlignment="1" applyProtection="1">
      <alignment vertical="center" wrapText="1"/>
      <protection locked="0"/>
    </xf>
    <xf numFmtId="0" fontId="35" fillId="0" borderId="33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vertical="center" wrapText="1"/>
    </xf>
    <xf numFmtId="0" fontId="35" fillId="0" borderId="34" xfId="0" applyFont="1" applyFill="1" applyBorder="1" applyAlignment="1" applyProtection="1">
      <alignment horizontal="center" vertical="center" wrapText="1"/>
      <protection locked="0"/>
    </xf>
    <xf numFmtId="49" fontId="3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8" xfId="0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223" fontId="35" fillId="0" borderId="37" xfId="0" applyNumberFormat="1" applyFont="1" applyFill="1" applyBorder="1" applyAlignment="1" applyProtection="1">
      <alignment horizontal="center" vertical="center" wrapText="1"/>
      <protection/>
    </xf>
    <xf numFmtId="49" fontId="35" fillId="0" borderId="38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vertical="center" wrapText="1"/>
      <protection locked="0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0" fontId="35" fillId="0" borderId="42" xfId="0" applyFont="1" applyFill="1" applyBorder="1" applyAlignment="1" applyProtection="1">
      <alignment horizontal="center" vertical="center" wrapText="1"/>
      <protection locked="0"/>
    </xf>
    <xf numFmtId="0" fontId="35" fillId="0" borderId="62" xfId="0" applyFont="1" applyFill="1" applyBorder="1" applyAlignment="1" applyProtection="1">
      <alignment vertical="center" wrapText="1"/>
      <protection locked="0"/>
    </xf>
    <xf numFmtId="49" fontId="35" fillId="0" borderId="37" xfId="0" applyNumberFormat="1" applyFont="1" applyFill="1" applyBorder="1" applyAlignment="1" applyProtection="1">
      <alignment horizontal="center" vertical="center"/>
      <protection locked="0"/>
    </xf>
    <xf numFmtId="0" fontId="35" fillId="0" borderId="63" xfId="0" applyFont="1" applyFill="1" applyBorder="1" applyAlignment="1" applyProtection="1">
      <alignment vertical="center" wrapText="1"/>
      <protection locked="0"/>
    </xf>
    <xf numFmtId="49" fontId="35" fillId="0" borderId="64" xfId="0" applyNumberFormat="1" applyFont="1" applyFill="1" applyBorder="1" applyAlignment="1">
      <alignment horizontal="center" vertical="center" wrapText="1"/>
    </xf>
    <xf numFmtId="49" fontId="35" fillId="0" borderId="65" xfId="0" applyNumberFormat="1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vertical="center" wrapText="1"/>
    </xf>
    <xf numFmtId="0" fontId="35" fillId="0" borderId="24" xfId="0" applyFont="1" applyFill="1" applyBorder="1" applyAlignment="1" applyProtection="1">
      <alignment horizontal="center" vertical="center" wrapText="1"/>
      <protection locked="0"/>
    </xf>
    <xf numFmtId="49" fontId="35" fillId="0" borderId="30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 applyProtection="1">
      <alignment vertical="center" wrapText="1"/>
      <protection locked="0"/>
    </xf>
    <xf numFmtId="0" fontId="35" fillId="0" borderId="54" xfId="0" applyFont="1" applyFill="1" applyBorder="1" applyAlignment="1">
      <alignment horizontal="left" vertical="center"/>
    </xf>
    <xf numFmtId="0" fontId="35" fillId="0" borderId="66" xfId="0" applyFont="1" applyFill="1" applyBorder="1" applyAlignment="1">
      <alignment vertical="center" wrapText="1"/>
    </xf>
    <xf numFmtId="0" fontId="35" fillId="0" borderId="61" xfId="0" applyFont="1" applyFill="1" applyBorder="1" applyAlignment="1" applyProtection="1">
      <alignment horizontal="left" vertical="center"/>
      <protection locked="0"/>
    </xf>
    <xf numFmtId="49" fontId="15" fillId="0" borderId="27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35" fillId="0" borderId="6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68" xfId="0" applyFont="1" applyFill="1" applyBorder="1" applyAlignment="1" applyProtection="1">
      <alignment horizontal="left" vertical="center"/>
      <protection locked="0"/>
    </xf>
    <xf numFmtId="0" fontId="15" fillId="0" borderId="67" xfId="0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35" fillId="0" borderId="53" xfId="0" applyFont="1" applyFill="1" applyBorder="1" applyAlignment="1" applyProtection="1">
      <alignment horizontal="left" vertical="center"/>
      <protection locked="0"/>
    </xf>
    <xf numFmtId="49" fontId="35" fillId="0" borderId="33" xfId="0" applyNumberFormat="1" applyFont="1" applyFill="1" applyBorder="1" applyAlignment="1" applyProtection="1">
      <alignment horizontal="center" vertical="center"/>
      <protection locked="0"/>
    </xf>
    <xf numFmtId="49" fontId="35" fillId="0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5" fillId="0" borderId="58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Fill="1" applyBorder="1" applyAlignment="1" applyProtection="1">
      <alignment horizontal="left" vertical="center"/>
      <protection locked="0"/>
    </xf>
    <xf numFmtId="0" fontId="35" fillId="0" borderId="66" xfId="0" applyFont="1" applyFill="1" applyBorder="1" applyAlignment="1" applyProtection="1">
      <alignment horizontal="left" vertical="center"/>
      <protection locked="0"/>
    </xf>
    <xf numFmtId="49" fontId="35" fillId="0" borderId="38" xfId="0" applyNumberFormat="1" applyFont="1" applyFill="1" applyBorder="1" applyAlignment="1" applyProtection="1">
      <alignment horizontal="left" vertical="center"/>
      <protection locked="0"/>
    </xf>
    <xf numFmtId="49" fontId="35" fillId="0" borderId="39" xfId="0" applyNumberFormat="1" applyFont="1" applyFill="1" applyBorder="1" applyAlignment="1" applyProtection="1">
      <alignment horizontal="left" vertical="center"/>
      <protection locked="0"/>
    </xf>
    <xf numFmtId="0" fontId="35" fillId="0" borderId="40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left" vertical="center"/>
      <protection locked="0"/>
    </xf>
    <xf numFmtId="0" fontId="35" fillId="0" borderId="60" xfId="0" applyFont="1" applyFill="1" applyBorder="1" applyAlignment="1" applyProtection="1">
      <alignment horizontal="center" vertical="center"/>
      <protection locked="0"/>
    </xf>
    <xf numFmtId="0" fontId="35" fillId="0" borderId="37" xfId="0" applyFont="1" applyFill="1" applyBorder="1" applyAlignment="1" applyProtection="1">
      <alignment horizontal="left" vertical="center"/>
      <protection locked="0"/>
    </xf>
    <xf numFmtId="0" fontId="35" fillId="0" borderId="38" xfId="0" applyFont="1" applyFill="1" applyBorder="1" applyAlignment="1" applyProtection="1">
      <alignment horizontal="left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0" fontId="35" fillId="0" borderId="49" xfId="0" applyFont="1" applyFill="1" applyBorder="1" applyAlignment="1">
      <alignment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1" fontId="35" fillId="0" borderId="28" xfId="0" applyNumberFormat="1" applyFont="1" applyFill="1" applyBorder="1" applyAlignment="1">
      <alignment horizontal="center" vertical="center" wrapText="1"/>
    </xf>
    <xf numFmtId="1" fontId="35" fillId="0" borderId="29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223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 applyProtection="1">
      <alignment horizontal="left" vertical="center"/>
      <protection locked="0"/>
    </xf>
    <xf numFmtId="49" fontId="15" fillId="0" borderId="43" xfId="0" applyNumberFormat="1" applyFont="1" applyFill="1" applyBorder="1" applyAlignment="1" applyProtection="1">
      <alignment horizontal="left" vertical="center"/>
      <protection locked="0"/>
    </xf>
    <xf numFmtId="1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35" fillId="0" borderId="42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4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right" vertical="center"/>
    </xf>
    <xf numFmtId="0" fontId="35" fillId="0" borderId="54" xfId="0" applyFont="1" applyFill="1" applyBorder="1" applyAlignment="1">
      <alignment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 applyProtection="1">
      <alignment horizontal="left" vertical="center"/>
      <protection locked="0"/>
    </xf>
    <xf numFmtId="49" fontId="35" fillId="0" borderId="38" xfId="0" applyNumberFormat="1" applyFont="1" applyFill="1" applyBorder="1" applyAlignment="1" applyProtection="1">
      <alignment horizontal="center" vertical="center"/>
      <protection locked="0"/>
    </xf>
    <xf numFmtId="49" fontId="35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0" fillId="0" borderId="74" xfId="0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7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12" fillId="0" borderId="73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0" fontId="4" fillId="0" borderId="80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0" fillId="0" borderId="81" xfId="0" applyBorder="1" applyAlignment="1">
      <alignment horizontal="center" textRotation="90"/>
    </xf>
    <xf numFmtId="0" fontId="12" fillId="0" borderId="82" xfId="0" applyFont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5" fillId="0" borderId="46" xfId="0" applyFont="1" applyFill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49" fontId="15" fillId="0" borderId="72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textRotation="90" wrapText="1"/>
    </xf>
    <xf numFmtId="0" fontId="8" fillId="0" borderId="5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 wrapText="1"/>
    </xf>
    <xf numFmtId="0" fontId="8" fillId="0" borderId="57" xfId="0" applyFont="1" applyFill="1" applyBorder="1" applyAlignment="1">
      <alignment horizontal="center" textRotation="90" wrapText="1"/>
    </xf>
    <xf numFmtId="0" fontId="8" fillId="0" borderId="58" xfId="0" applyFont="1" applyFill="1" applyBorder="1" applyAlignment="1">
      <alignment horizontal="center" wrapText="1"/>
    </xf>
    <xf numFmtId="0" fontId="8" fillId="0" borderId="70" xfId="0" applyFont="1" applyFill="1" applyBorder="1" applyAlignment="1">
      <alignment horizontal="center" wrapText="1"/>
    </xf>
    <xf numFmtId="49" fontId="15" fillId="0" borderId="46" xfId="0" applyNumberFormat="1" applyFont="1" applyFill="1" applyBorder="1" applyAlignment="1">
      <alignment horizontal="left" vertical="center"/>
    </xf>
    <xf numFmtId="49" fontId="35" fillId="0" borderId="26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textRotation="90" wrapText="1"/>
    </xf>
    <xf numFmtId="49" fontId="8" fillId="0" borderId="56" xfId="0" applyNumberFormat="1" applyFont="1" applyFill="1" applyBorder="1" applyAlignment="1">
      <alignment horizontal="center" textRotation="90" wrapText="1"/>
    </xf>
    <xf numFmtId="0" fontId="8" fillId="0" borderId="56" xfId="0" applyFont="1" applyFill="1" applyBorder="1" applyAlignment="1">
      <alignment horizontal="center" textRotation="90" wrapText="1"/>
    </xf>
    <xf numFmtId="0" fontId="8" fillId="0" borderId="76" xfId="0" applyFont="1" applyFill="1" applyBorder="1" applyAlignment="1">
      <alignment horizontal="center" textRotation="90" wrapText="1"/>
    </xf>
    <xf numFmtId="0" fontId="8" fillId="0" borderId="77" xfId="0" applyFont="1" applyFill="1" applyBorder="1" applyAlignment="1">
      <alignment horizontal="center" textRotation="90" wrapText="1"/>
    </xf>
    <xf numFmtId="0" fontId="8" fillId="0" borderId="75" xfId="0" applyFont="1" applyFill="1" applyBorder="1" applyAlignment="1">
      <alignment horizontal="center" textRotation="90" wrapText="1"/>
    </xf>
    <xf numFmtId="49" fontId="35" fillId="0" borderId="76" xfId="0" applyNumberFormat="1" applyFont="1" applyFill="1" applyBorder="1" applyAlignment="1">
      <alignment horizontal="center" vertical="center" textRotation="90"/>
    </xf>
    <xf numFmtId="49" fontId="35" fillId="0" borderId="77" xfId="0" applyNumberFormat="1" applyFont="1" applyFill="1" applyBorder="1" applyAlignment="1">
      <alignment horizontal="center" vertical="center" textRotation="90"/>
    </xf>
    <xf numFmtId="49" fontId="35" fillId="0" borderId="75" xfId="0" applyNumberFormat="1" applyFont="1" applyFill="1" applyBorder="1" applyAlignment="1">
      <alignment horizontal="center" vertical="center" textRotation="90"/>
    </xf>
    <xf numFmtId="0" fontId="8" fillId="0" borderId="5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22</xdr:row>
      <xdr:rowOff>0</xdr:rowOff>
    </xdr:from>
    <xdr:to>
      <xdr:col>18</xdr:col>
      <xdr:colOff>104775</xdr:colOff>
      <xdr:row>22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981325" y="44291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22</xdr:row>
      <xdr:rowOff>0</xdr:rowOff>
    </xdr:from>
    <xdr:to>
      <xdr:col>25</xdr:col>
      <xdr:colOff>152400</xdr:colOff>
      <xdr:row>22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371975" y="44291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33</xdr:col>
      <xdr:colOff>142875</xdr:colOff>
      <xdr:row>22</xdr:row>
      <xdr:rowOff>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6038850" y="44291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22</xdr:row>
      <xdr:rowOff>0</xdr:rowOff>
    </xdr:from>
    <xdr:to>
      <xdr:col>55</xdr:col>
      <xdr:colOff>57150</xdr:colOff>
      <xdr:row>22</xdr:row>
      <xdr:rowOff>0</xdr:rowOff>
    </xdr:to>
    <xdr:sp>
      <xdr:nvSpPr>
        <xdr:cNvPr id="4" name="Текст 8"/>
        <xdr:cNvSpPr txBox="1">
          <a:spLocks noChangeArrowheads="1"/>
        </xdr:cNvSpPr>
      </xdr:nvSpPr>
      <xdr:spPr>
        <a:xfrm>
          <a:off x="10982325" y="4429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22</xdr:row>
      <xdr:rowOff>0</xdr:rowOff>
    </xdr:from>
    <xdr:to>
      <xdr:col>41</xdr:col>
      <xdr:colOff>123825</xdr:colOff>
      <xdr:row>22</xdr:row>
      <xdr:rowOff>0</xdr:rowOff>
    </xdr:to>
    <xdr:sp>
      <xdr:nvSpPr>
        <xdr:cNvPr id="5" name="Текст 10"/>
        <xdr:cNvSpPr txBox="1">
          <a:spLocks noChangeArrowheads="1"/>
        </xdr:cNvSpPr>
      </xdr:nvSpPr>
      <xdr:spPr>
        <a:xfrm>
          <a:off x="7581900" y="4429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22</xdr:row>
      <xdr:rowOff>0</xdr:rowOff>
    </xdr:from>
    <xdr:to>
      <xdr:col>51</xdr:col>
      <xdr:colOff>123825</xdr:colOff>
      <xdr:row>22</xdr:row>
      <xdr:rowOff>0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9182100" y="44291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22</xdr:row>
      <xdr:rowOff>0</xdr:rowOff>
    </xdr:from>
    <xdr:to>
      <xdr:col>59</xdr:col>
      <xdr:colOff>57150</xdr:colOff>
      <xdr:row>22</xdr:row>
      <xdr:rowOff>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2363450" y="44291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8" name="Текст 19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9" name="Текст 20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0" name="Текст 21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31</xdr:row>
      <xdr:rowOff>123825</xdr:rowOff>
    </xdr:from>
    <xdr:to>
      <xdr:col>1</xdr:col>
      <xdr:colOff>0</xdr:colOff>
      <xdr:row>32</xdr:row>
      <xdr:rowOff>0</xdr:rowOff>
    </xdr:to>
    <xdr:sp>
      <xdr:nvSpPr>
        <xdr:cNvPr id="11" name="Текст 22"/>
        <xdr:cNvSpPr txBox="1">
          <a:spLocks noChangeArrowheads="1"/>
        </xdr:cNvSpPr>
      </xdr:nvSpPr>
      <xdr:spPr>
        <a:xfrm>
          <a:off x="438150" y="58388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2" name="Текст 23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31</xdr:row>
      <xdr:rowOff>123825</xdr:rowOff>
    </xdr:from>
    <xdr:to>
      <xdr:col>1</xdr:col>
      <xdr:colOff>0</xdr:colOff>
      <xdr:row>32</xdr:row>
      <xdr:rowOff>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438150" y="58388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7" name="Текст 28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31</xdr:row>
      <xdr:rowOff>133350</xdr:rowOff>
    </xdr:from>
    <xdr:to>
      <xdr:col>1</xdr:col>
      <xdr:colOff>0</xdr:colOff>
      <xdr:row>32</xdr:row>
      <xdr:rowOff>0</xdr:rowOff>
    </xdr:to>
    <xdr:sp>
      <xdr:nvSpPr>
        <xdr:cNvPr id="18" name="Текст 29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9" name="Текст 30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Текст 32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2981325" y="40195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23" name="Текст 4"/>
        <xdr:cNvSpPr txBox="1">
          <a:spLocks noChangeArrowheads="1"/>
        </xdr:cNvSpPr>
      </xdr:nvSpPr>
      <xdr:spPr>
        <a:xfrm>
          <a:off x="4371975" y="40195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24" name="Текст 6"/>
        <xdr:cNvSpPr txBox="1">
          <a:spLocks noChangeArrowheads="1"/>
        </xdr:cNvSpPr>
      </xdr:nvSpPr>
      <xdr:spPr>
        <a:xfrm>
          <a:off x="6038850" y="40195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25" name="Текст 8"/>
        <xdr:cNvSpPr txBox="1">
          <a:spLocks noChangeArrowheads="1"/>
        </xdr:cNvSpPr>
      </xdr:nvSpPr>
      <xdr:spPr>
        <a:xfrm>
          <a:off x="10982325" y="40195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26" name="Текст 10"/>
        <xdr:cNvSpPr txBox="1">
          <a:spLocks noChangeArrowheads="1"/>
        </xdr:cNvSpPr>
      </xdr:nvSpPr>
      <xdr:spPr>
        <a:xfrm>
          <a:off x="7581900" y="40195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27" name="Текст 16"/>
        <xdr:cNvSpPr txBox="1">
          <a:spLocks noChangeArrowheads="1"/>
        </xdr:cNvSpPr>
      </xdr:nvSpPr>
      <xdr:spPr>
        <a:xfrm>
          <a:off x="9182100" y="40195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28" name="Текст 18"/>
        <xdr:cNvSpPr txBox="1">
          <a:spLocks noChangeArrowheads="1"/>
        </xdr:cNvSpPr>
      </xdr:nvSpPr>
      <xdr:spPr>
        <a:xfrm>
          <a:off x="12363450" y="4019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0195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71975" y="40195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0195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0195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0195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0195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363450" y="4019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0</xdr:rowOff>
    </xdr:from>
    <xdr:to>
      <xdr:col>0</xdr:col>
      <xdr:colOff>295275</xdr:colOff>
      <xdr:row>58</xdr:row>
      <xdr:rowOff>0</xdr:rowOff>
    </xdr:to>
    <xdr:sp>
      <xdr:nvSpPr>
        <xdr:cNvPr id="1" name="Текст 35"/>
        <xdr:cNvSpPr txBox="1">
          <a:spLocks noChangeArrowheads="1"/>
        </xdr:cNvSpPr>
      </xdr:nvSpPr>
      <xdr:spPr>
        <a:xfrm>
          <a:off x="66675" y="10239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95250" y="10239375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56"/>
  <sheetViews>
    <sheetView view="pageBreakPreview" zoomScaleSheetLayoutView="100" workbookViewId="0" topLeftCell="A1">
      <selection activeCell="W28" sqref="W28"/>
    </sheetView>
  </sheetViews>
  <sheetFormatPr defaultColWidth="9.00390625" defaultRowHeight="12.75"/>
  <cols>
    <col min="1" max="1" width="5.75390625" style="20" customWidth="1"/>
    <col min="2" max="4" width="2.625" style="12" customWidth="1"/>
    <col min="5" max="6" width="2.625" style="21" customWidth="1"/>
    <col min="7" max="8" width="2.625" style="12" customWidth="1"/>
    <col min="9" max="10" width="2.625" style="21" customWidth="1"/>
    <col min="11" max="13" width="2.625" style="12" customWidth="1"/>
    <col min="14" max="14" width="2.625" style="21" customWidth="1"/>
    <col min="15" max="17" width="2.625" style="12" customWidth="1"/>
    <col min="18" max="19" width="2.625" style="21" customWidth="1"/>
    <col min="20" max="21" width="2.625" style="12" customWidth="1"/>
    <col min="22" max="23" width="2.625" style="21" customWidth="1"/>
    <col min="24" max="25" width="2.625" style="12" customWidth="1"/>
    <col min="26" max="27" width="2.625" style="21" customWidth="1"/>
    <col min="28" max="30" width="2.625" style="12" customWidth="1"/>
    <col min="31" max="32" width="2.625" style="21" customWidth="1"/>
    <col min="33" max="34" width="2.625" style="12" customWidth="1"/>
    <col min="35" max="36" width="2.625" style="21" customWidth="1"/>
    <col min="37" max="39" width="2.625" style="12" customWidth="1"/>
    <col min="40" max="40" width="2.625" style="21" customWidth="1"/>
    <col min="41" max="43" width="2.625" style="12" customWidth="1"/>
    <col min="44" max="45" width="2.625" style="21" customWidth="1"/>
    <col min="46" max="47" width="2.625" style="12" customWidth="1"/>
    <col min="48" max="49" width="2.625" style="21" customWidth="1"/>
    <col min="50" max="52" width="2.625" style="12" customWidth="1"/>
    <col min="53" max="53" width="2.625" style="22" customWidth="1"/>
    <col min="54" max="60" width="4.00390625" style="21" customWidth="1"/>
    <col min="61" max="61" width="5.75390625" style="22" customWidth="1"/>
    <col min="62" max="16384" width="9.125" style="12" customWidth="1"/>
  </cols>
  <sheetData>
    <row r="1" spans="1:61" ht="18" customHeight="1">
      <c r="A1" s="15"/>
      <c r="E1" s="15"/>
      <c r="F1" s="15"/>
      <c r="I1" s="15"/>
      <c r="J1" s="15"/>
      <c r="N1" s="15"/>
      <c r="R1" s="15"/>
      <c r="S1" s="15"/>
      <c r="V1" s="15"/>
      <c r="W1" s="15"/>
      <c r="Z1" s="15"/>
      <c r="AA1" s="15"/>
      <c r="AE1" s="15"/>
      <c r="AF1" s="15"/>
      <c r="AI1" s="15"/>
      <c r="AJ1" s="15"/>
      <c r="AN1" s="15"/>
      <c r="AR1" s="15"/>
      <c r="AS1" s="15"/>
      <c r="AV1" s="15"/>
      <c r="AW1" s="15"/>
      <c r="BA1" s="15"/>
      <c r="BB1" s="15"/>
      <c r="BC1" s="15"/>
      <c r="BD1" s="15"/>
      <c r="BE1" s="15"/>
      <c r="BF1" s="15"/>
      <c r="BG1" s="15"/>
      <c r="BH1" s="15"/>
      <c r="BI1" s="331" t="s">
        <v>136</v>
      </c>
    </row>
    <row r="2" spans="1:66" s="44" customFormat="1" ht="21" customHeight="1">
      <c r="A2" s="360" t="s">
        <v>76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25"/>
      <c r="N2" s="25"/>
      <c r="O2" s="11"/>
      <c r="P2" s="365" t="s">
        <v>261</v>
      </c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/>
      <c r="BB2" s="361" t="s">
        <v>103</v>
      </c>
      <c r="BC2" s="362"/>
      <c r="BD2" s="362"/>
      <c r="BE2" s="362"/>
      <c r="BF2" s="362"/>
      <c r="BG2" s="362"/>
      <c r="BH2" s="362"/>
      <c r="BI2" s="362"/>
      <c r="BM2" s="45"/>
      <c r="BN2" s="46"/>
    </row>
    <row r="3" spans="1:69" s="15" customFormat="1" ht="17.25" customHeight="1">
      <c r="A3" s="363" t="s">
        <v>260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4"/>
      <c r="O3" s="364"/>
      <c r="P3" s="365" t="s">
        <v>104</v>
      </c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13"/>
      <c r="BB3" s="361" t="s">
        <v>105</v>
      </c>
      <c r="BC3" s="361"/>
      <c r="BD3" s="361"/>
      <c r="BE3" s="361"/>
      <c r="BF3" s="361"/>
      <c r="BG3" s="361"/>
      <c r="BH3" s="361"/>
      <c r="BI3" s="361"/>
      <c r="BJ3" s="44"/>
      <c r="BK3" s="44"/>
      <c r="BL3" s="44"/>
      <c r="BM3" s="44"/>
      <c r="BN3" s="44"/>
      <c r="BO3" s="44"/>
      <c r="BP3" s="44"/>
      <c r="BQ3" s="44"/>
    </row>
    <row r="4" spans="1:69" s="15" customFormat="1" ht="21.75" customHeight="1">
      <c r="A4" s="349" t="s">
        <v>106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14"/>
      <c r="P4" s="14"/>
      <c r="Q4" s="367" t="s">
        <v>107</v>
      </c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42" t="s">
        <v>108</v>
      </c>
      <c r="BA4" s="362"/>
      <c r="BB4" s="362"/>
      <c r="BC4" s="362"/>
      <c r="BD4" s="362"/>
      <c r="BE4" s="362"/>
      <c r="BF4" s="362"/>
      <c r="BG4" s="362"/>
      <c r="BH4" s="362"/>
      <c r="BI4" s="362"/>
      <c r="BN4" s="47"/>
      <c r="BO4" s="44"/>
      <c r="BP4" s="44"/>
      <c r="BQ4" s="44"/>
    </row>
    <row r="5" spans="1:65" s="15" customFormat="1" ht="23.25" customHeight="1">
      <c r="A5" s="349" t="s">
        <v>269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14"/>
      <c r="P5" s="14"/>
      <c r="Q5" s="347" t="s">
        <v>270</v>
      </c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3" t="s">
        <v>271</v>
      </c>
      <c r="BA5" s="343"/>
      <c r="BB5" s="343"/>
      <c r="BC5" s="343"/>
      <c r="BD5" s="343"/>
      <c r="BE5" s="343"/>
      <c r="BF5" s="343"/>
      <c r="BG5" s="343"/>
      <c r="BH5" s="343"/>
      <c r="BI5" s="343"/>
      <c r="BM5" s="44"/>
    </row>
    <row r="6" spans="1:65" s="15" customFormat="1" ht="23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 t="s">
        <v>138</v>
      </c>
      <c r="P6" s="40"/>
      <c r="Q6" s="40"/>
      <c r="R6" s="40"/>
      <c r="S6" s="40"/>
      <c r="T6" s="40"/>
      <c r="U6" s="40"/>
      <c r="V6" s="40"/>
      <c r="W6" s="40"/>
      <c r="X6" s="40"/>
      <c r="Y6" s="102" t="s">
        <v>139</v>
      </c>
      <c r="Z6" s="103"/>
      <c r="AA6" s="40"/>
      <c r="AB6" s="40"/>
      <c r="AC6" s="40"/>
      <c r="AD6" s="40" t="s">
        <v>140</v>
      </c>
      <c r="AE6" s="40"/>
      <c r="AF6" s="24"/>
      <c r="AG6" s="24"/>
      <c r="AH6" s="40"/>
      <c r="AI6" s="40"/>
      <c r="AJ6" s="40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M6" s="44"/>
    </row>
    <row r="7" spans="1:66" s="24" customFormat="1" ht="1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40" t="s">
        <v>87</v>
      </c>
      <c r="P7" s="40"/>
      <c r="Q7" s="40"/>
      <c r="R7" s="40"/>
      <c r="S7" s="40"/>
      <c r="T7" s="40"/>
      <c r="U7" s="40"/>
      <c r="V7" s="40"/>
      <c r="W7" s="40"/>
      <c r="X7" s="40"/>
      <c r="Y7" s="40" t="s">
        <v>137</v>
      </c>
      <c r="AA7" s="40"/>
      <c r="AB7" s="40"/>
      <c r="AC7" s="40"/>
      <c r="AD7" s="40" t="s">
        <v>141</v>
      </c>
      <c r="AE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16"/>
      <c r="BE7" s="16"/>
      <c r="BF7" s="16"/>
      <c r="BG7" s="16"/>
      <c r="BH7" s="16"/>
      <c r="BI7" s="16"/>
      <c r="BN7" s="48"/>
    </row>
    <row r="8" spans="1:61" s="24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0" t="s">
        <v>88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349">
        <v>3121</v>
      </c>
      <c r="AB8" s="349"/>
      <c r="AC8" s="349"/>
      <c r="AD8" s="40" t="s">
        <v>276</v>
      </c>
      <c r="AE8" s="40"/>
      <c r="AH8" s="40"/>
      <c r="AI8" s="40"/>
      <c r="AJ8" s="40"/>
      <c r="AK8" s="40"/>
      <c r="AL8" s="40"/>
      <c r="AM8" s="40"/>
      <c r="AN8" s="40"/>
      <c r="AO8" s="40"/>
      <c r="AP8" s="43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 t="s">
        <v>109</v>
      </c>
    </row>
    <row r="9" spans="1:60" s="15" customFormat="1" ht="14.25" customHeight="1">
      <c r="A9" s="3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51" t="s">
        <v>66</v>
      </c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B9" s="345" t="s">
        <v>65</v>
      </c>
      <c r="BC9" s="345"/>
      <c r="BD9" s="345"/>
      <c r="BE9" s="345"/>
      <c r="BF9" s="345"/>
      <c r="BG9" s="345"/>
      <c r="BH9" s="345"/>
    </row>
    <row r="10" spans="1:60" s="15" customFormat="1" ht="13.5" customHeight="1" thickBo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B10" s="337"/>
      <c r="BC10" s="337"/>
      <c r="BD10" s="337"/>
      <c r="BE10" s="337"/>
      <c r="BF10" s="337"/>
      <c r="BG10" s="337"/>
      <c r="BH10" s="337"/>
    </row>
    <row r="11" spans="1:61" s="15" customFormat="1" ht="19.5" customHeight="1">
      <c r="A11" s="353" t="s">
        <v>35</v>
      </c>
      <c r="B11" s="27" t="s">
        <v>3</v>
      </c>
      <c r="C11" s="27"/>
      <c r="D11" s="27"/>
      <c r="E11" s="28"/>
      <c r="F11" s="29">
        <v>29</v>
      </c>
      <c r="G11" s="27" t="s">
        <v>4</v>
      </c>
      <c r="H11" s="27"/>
      <c r="I11" s="28"/>
      <c r="J11" s="29">
        <v>27</v>
      </c>
      <c r="K11" s="27" t="s">
        <v>5</v>
      </c>
      <c r="L11" s="27"/>
      <c r="M11" s="27"/>
      <c r="N11" s="28"/>
      <c r="O11" s="27" t="s">
        <v>6</v>
      </c>
      <c r="P11" s="27"/>
      <c r="Q11" s="27"/>
      <c r="R11" s="28"/>
      <c r="S11" s="29">
        <v>29</v>
      </c>
      <c r="T11" s="27" t="s">
        <v>7</v>
      </c>
      <c r="U11" s="27"/>
      <c r="V11" s="28"/>
      <c r="W11" s="29">
        <v>26</v>
      </c>
      <c r="X11" s="27" t="s">
        <v>8</v>
      </c>
      <c r="Y11" s="27"/>
      <c r="Z11" s="28"/>
      <c r="AA11" s="29">
        <v>23</v>
      </c>
      <c r="AB11" s="27" t="s">
        <v>9</v>
      </c>
      <c r="AC11" s="27"/>
      <c r="AD11" s="27"/>
      <c r="AE11" s="28"/>
      <c r="AF11" s="29">
        <v>30</v>
      </c>
      <c r="AG11" s="27" t="s">
        <v>10</v>
      </c>
      <c r="AH11" s="27"/>
      <c r="AI11" s="28"/>
      <c r="AJ11" s="29">
        <v>27</v>
      </c>
      <c r="AK11" s="27" t="s">
        <v>11</v>
      </c>
      <c r="AL11" s="27"/>
      <c r="AM11" s="27"/>
      <c r="AN11" s="28"/>
      <c r="AO11" s="27" t="s">
        <v>12</v>
      </c>
      <c r="AP11" s="27"/>
      <c r="AQ11" s="27"/>
      <c r="AR11" s="28"/>
      <c r="AS11" s="29">
        <v>29</v>
      </c>
      <c r="AT11" s="27" t="s">
        <v>13</v>
      </c>
      <c r="AU11" s="27"/>
      <c r="AV11" s="28"/>
      <c r="AW11" s="29">
        <v>27</v>
      </c>
      <c r="AX11" s="27" t="s">
        <v>14</v>
      </c>
      <c r="AY11" s="27"/>
      <c r="AZ11" s="27"/>
      <c r="BA11" s="30"/>
      <c r="BB11" s="374" t="s">
        <v>55</v>
      </c>
      <c r="BC11" s="338" t="s">
        <v>226</v>
      </c>
      <c r="BD11" s="338" t="s">
        <v>56</v>
      </c>
      <c r="BE11" s="338" t="s">
        <v>57</v>
      </c>
      <c r="BF11" s="338" t="s">
        <v>187</v>
      </c>
      <c r="BG11" s="368" t="s">
        <v>15</v>
      </c>
      <c r="BH11" s="371" t="s">
        <v>16</v>
      </c>
      <c r="BI11" s="353" t="s">
        <v>35</v>
      </c>
    </row>
    <row r="12" spans="1:61" s="15" customFormat="1" ht="17.25" customHeight="1">
      <c r="A12" s="354"/>
      <c r="B12" s="31">
        <v>1</v>
      </c>
      <c r="C12" s="31">
        <v>8</v>
      </c>
      <c r="D12" s="31">
        <v>15</v>
      </c>
      <c r="E12" s="31">
        <v>22</v>
      </c>
      <c r="F12" s="32" t="s">
        <v>17</v>
      </c>
      <c r="G12" s="31">
        <v>6</v>
      </c>
      <c r="H12" s="31">
        <v>13</v>
      </c>
      <c r="I12" s="31">
        <v>20</v>
      </c>
      <c r="J12" s="32" t="s">
        <v>18</v>
      </c>
      <c r="K12" s="31">
        <v>3</v>
      </c>
      <c r="L12" s="31">
        <v>10</v>
      </c>
      <c r="M12" s="31">
        <v>17</v>
      </c>
      <c r="N12" s="31">
        <v>24</v>
      </c>
      <c r="O12" s="31">
        <v>1</v>
      </c>
      <c r="P12" s="31">
        <v>8</v>
      </c>
      <c r="Q12" s="31">
        <v>15</v>
      </c>
      <c r="R12" s="31">
        <v>22</v>
      </c>
      <c r="S12" s="32" t="s">
        <v>19</v>
      </c>
      <c r="T12" s="31">
        <v>5</v>
      </c>
      <c r="U12" s="31">
        <v>12</v>
      </c>
      <c r="V12" s="31">
        <v>19</v>
      </c>
      <c r="W12" s="32" t="s">
        <v>20</v>
      </c>
      <c r="X12" s="31">
        <v>2</v>
      </c>
      <c r="Y12" s="31">
        <v>9</v>
      </c>
      <c r="Z12" s="31">
        <v>16</v>
      </c>
      <c r="AA12" s="32" t="s">
        <v>21</v>
      </c>
      <c r="AB12" s="31">
        <v>2</v>
      </c>
      <c r="AC12" s="31">
        <v>9</v>
      </c>
      <c r="AD12" s="31">
        <v>16</v>
      </c>
      <c r="AE12" s="31">
        <v>23</v>
      </c>
      <c r="AF12" s="32" t="s">
        <v>22</v>
      </c>
      <c r="AG12" s="31">
        <v>6</v>
      </c>
      <c r="AH12" s="31">
        <v>13</v>
      </c>
      <c r="AI12" s="31">
        <v>20</v>
      </c>
      <c r="AJ12" s="32" t="s">
        <v>23</v>
      </c>
      <c r="AK12" s="31">
        <v>4</v>
      </c>
      <c r="AL12" s="31">
        <v>11</v>
      </c>
      <c r="AM12" s="31">
        <v>18</v>
      </c>
      <c r="AN12" s="31">
        <v>25</v>
      </c>
      <c r="AO12" s="31">
        <v>1</v>
      </c>
      <c r="AP12" s="31">
        <v>8</v>
      </c>
      <c r="AQ12" s="31">
        <v>15</v>
      </c>
      <c r="AR12" s="31">
        <v>22</v>
      </c>
      <c r="AS12" s="32" t="s">
        <v>24</v>
      </c>
      <c r="AT12" s="31">
        <v>6</v>
      </c>
      <c r="AU12" s="31">
        <v>13</v>
      </c>
      <c r="AV12" s="31">
        <v>20</v>
      </c>
      <c r="AW12" s="32" t="s">
        <v>25</v>
      </c>
      <c r="AX12" s="31">
        <v>2</v>
      </c>
      <c r="AY12" s="31">
        <v>9</v>
      </c>
      <c r="AZ12" s="31">
        <v>16</v>
      </c>
      <c r="BA12" s="33">
        <v>23</v>
      </c>
      <c r="BB12" s="340"/>
      <c r="BC12" s="339"/>
      <c r="BD12" s="339"/>
      <c r="BE12" s="339"/>
      <c r="BF12" s="339"/>
      <c r="BG12" s="369"/>
      <c r="BH12" s="372"/>
      <c r="BI12" s="354"/>
    </row>
    <row r="13" spans="1:61" s="15" customFormat="1" ht="20.25" customHeight="1">
      <c r="A13" s="354"/>
      <c r="B13" s="32"/>
      <c r="C13" s="32"/>
      <c r="D13" s="32"/>
      <c r="E13" s="32"/>
      <c r="F13" s="32">
        <v>5</v>
      </c>
      <c r="G13" s="32"/>
      <c r="H13" s="32"/>
      <c r="I13" s="32"/>
      <c r="J13" s="32">
        <v>2</v>
      </c>
      <c r="K13" s="32"/>
      <c r="L13" s="32"/>
      <c r="M13" s="32"/>
      <c r="N13" s="32"/>
      <c r="O13" s="32"/>
      <c r="P13" s="32"/>
      <c r="Q13" s="32"/>
      <c r="R13" s="32"/>
      <c r="S13" s="32">
        <v>4</v>
      </c>
      <c r="T13" s="32"/>
      <c r="U13" s="32"/>
      <c r="V13" s="32"/>
      <c r="W13" s="32">
        <v>1</v>
      </c>
      <c r="X13" s="32"/>
      <c r="Y13" s="32"/>
      <c r="Z13" s="32"/>
      <c r="AA13" s="32">
        <v>1</v>
      </c>
      <c r="AB13" s="32"/>
      <c r="AC13" s="32"/>
      <c r="AD13" s="32"/>
      <c r="AE13" s="32"/>
      <c r="AF13" s="32">
        <v>5</v>
      </c>
      <c r="AG13" s="32"/>
      <c r="AH13" s="32"/>
      <c r="AI13" s="32"/>
      <c r="AJ13" s="32">
        <v>3</v>
      </c>
      <c r="AK13" s="32"/>
      <c r="AL13" s="32"/>
      <c r="AM13" s="32"/>
      <c r="AN13" s="32"/>
      <c r="AO13" s="32"/>
      <c r="AP13" s="32"/>
      <c r="AQ13" s="32"/>
      <c r="AR13" s="32"/>
      <c r="AS13" s="32">
        <v>5</v>
      </c>
      <c r="AT13" s="32"/>
      <c r="AU13" s="32"/>
      <c r="AV13" s="32"/>
      <c r="AW13" s="32">
        <v>1</v>
      </c>
      <c r="AX13" s="32"/>
      <c r="AY13" s="32"/>
      <c r="AZ13" s="32"/>
      <c r="BA13" s="34"/>
      <c r="BB13" s="340"/>
      <c r="BC13" s="339"/>
      <c r="BD13" s="339"/>
      <c r="BE13" s="339"/>
      <c r="BF13" s="339"/>
      <c r="BG13" s="369"/>
      <c r="BH13" s="372"/>
      <c r="BI13" s="354"/>
    </row>
    <row r="14" spans="1:61" s="15" customFormat="1" ht="17.25" customHeight="1" thickBot="1">
      <c r="A14" s="354"/>
      <c r="B14" s="35">
        <v>7</v>
      </c>
      <c r="C14" s="35">
        <v>14</v>
      </c>
      <c r="D14" s="35">
        <v>21</v>
      </c>
      <c r="E14" s="35">
        <v>28</v>
      </c>
      <c r="F14" s="35" t="s">
        <v>18</v>
      </c>
      <c r="G14" s="35">
        <v>12</v>
      </c>
      <c r="H14" s="35">
        <v>19</v>
      </c>
      <c r="I14" s="35">
        <v>26</v>
      </c>
      <c r="J14" s="35" t="s">
        <v>26</v>
      </c>
      <c r="K14" s="35">
        <v>9</v>
      </c>
      <c r="L14" s="35">
        <v>16</v>
      </c>
      <c r="M14" s="35">
        <v>23</v>
      </c>
      <c r="N14" s="35">
        <v>30</v>
      </c>
      <c r="O14" s="35">
        <v>7</v>
      </c>
      <c r="P14" s="35">
        <v>14</v>
      </c>
      <c r="Q14" s="35">
        <v>21</v>
      </c>
      <c r="R14" s="35">
        <v>28</v>
      </c>
      <c r="S14" s="35" t="s">
        <v>20</v>
      </c>
      <c r="T14" s="35">
        <v>11</v>
      </c>
      <c r="U14" s="35">
        <v>18</v>
      </c>
      <c r="V14" s="35">
        <v>25</v>
      </c>
      <c r="W14" s="35" t="s">
        <v>21</v>
      </c>
      <c r="X14" s="35">
        <v>8</v>
      </c>
      <c r="Y14" s="35">
        <v>15</v>
      </c>
      <c r="Z14" s="35">
        <v>22</v>
      </c>
      <c r="AA14" s="35" t="s">
        <v>22</v>
      </c>
      <c r="AB14" s="35">
        <v>8</v>
      </c>
      <c r="AC14" s="35">
        <v>15</v>
      </c>
      <c r="AD14" s="35">
        <v>22</v>
      </c>
      <c r="AE14" s="35">
        <v>29</v>
      </c>
      <c r="AF14" s="35" t="s">
        <v>23</v>
      </c>
      <c r="AG14" s="35">
        <v>12</v>
      </c>
      <c r="AH14" s="35">
        <v>19</v>
      </c>
      <c r="AI14" s="35">
        <v>26</v>
      </c>
      <c r="AJ14" s="35" t="s">
        <v>27</v>
      </c>
      <c r="AK14" s="35">
        <v>10</v>
      </c>
      <c r="AL14" s="35">
        <v>17</v>
      </c>
      <c r="AM14" s="35">
        <v>24</v>
      </c>
      <c r="AN14" s="35">
        <v>31</v>
      </c>
      <c r="AO14" s="35">
        <v>7</v>
      </c>
      <c r="AP14" s="35">
        <v>14</v>
      </c>
      <c r="AQ14" s="35">
        <v>21</v>
      </c>
      <c r="AR14" s="35">
        <v>28</v>
      </c>
      <c r="AS14" s="35" t="s">
        <v>25</v>
      </c>
      <c r="AT14" s="35">
        <v>12</v>
      </c>
      <c r="AU14" s="35">
        <v>19</v>
      </c>
      <c r="AV14" s="35">
        <v>26</v>
      </c>
      <c r="AW14" s="35" t="s">
        <v>28</v>
      </c>
      <c r="AX14" s="35">
        <v>8</v>
      </c>
      <c r="AY14" s="35">
        <v>15</v>
      </c>
      <c r="AZ14" s="35">
        <v>22</v>
      </c>
      <c r="BA14" s="36">
        <v>31</v>
      </c>
      <c r="BB14" s="340"/>
      <c r="BC14" s="339"/>
      <c r="BD14" s="339"/>
      <c r="BE14" s="339"/>
      <c r="BF14" s="339"/>
      <c r="BG14" s="369"/>
      <c r="BH14" s="372"/>
      <c r="BI14" s="354"/>
    </row>
    <row r="15" spans="1:61" s="15" customFormat="1" ht="12" customHeight="1" thickBot="1">
      <c r="A15" s="355"/>
      <c r="B15" s="49">
        <v>1</v>
      </c>
      <c r="C15" s="49">
        <v>2</v>
      </c>
      <c r="D15" s="49">
        <v>3</v>
      </c>
      <c r="E15" s="49">
        <v>4</v>
      </c>
      <c r="F15" s="49">
        <v>5</v>
      </c>
      <c r="G15" s="49">
        <v>6</v>
      </c>
      <c r="H15" s="49">
        <v>7</v>
      </c>
      <c r="I15" s="49">
        <v>8</v>
      </c>
      <c r="J15" s="49">
        <v>9</v>
      </c>
      <c r="K15" s="49">
        <v>10</v>
      </c>
      <c r="L15" s="49">
        <v>11</v>
      </c>
      <c r="M15" s="49">
        <v>12</v>
      </c>
      <c r="N15" s="49">
        <v>13</v>
      </c>
      <c r="O15" s="49">
        <v>14</v>
      </c>
      <c r="P15" s="49">
        <v>15</v>
      </c>
      <c r="Q15" s="49">
        <v>16</v>
      </c>
      <c r="R15" s="49">
        <v>17</v>
      </c>
      <c r="S15" s="49">
        <v>18</v>
      </c>
      <c r="T15" s="49">
        <v>19</v>
      </c>
      <c r="U15" s="49">
        <v>20</v>
      </c>
      <c r="V15" s="49">
        <v>21</v>
      </c>
      <c r="W15" s="49">
        <v>22</v>
      </c>
      <c r="X15" s="49">
        <v>23</v>
      </c>
      <c r="Y15" s="49">
        <v>24</v>
      </c>
      <c r="Z15" s="49">
        <v>25</v>
      </c>
      <c r="AA15" s="49">
        <v>26</v>
      </c>
      <c r="AB15" s="49">
        <v>27</v>
      </c>
      <c r="AC15" s="49">
        <v>28</v>
      </c>
      <c r="AD15" s="49">
        <v>29</v>
      </c>
      <c r="AE15" s="49">
        <v>30</v>
      </c>
      <c r="AF15" s="49">
        <v>31</v>
      </c>
      <c r="AG15" s="49">
        <v>32</v>
      </c>
      <c r="AH15" s="49">
        <v>33</v>
      </c>
      <c r="AI15" s="49">
        <v>34</v>
      </c>
      <c r="AJ15" s="49">
        <v>35</v>
      </c>
      <c r="AK15" s="49">
        <v>36</v>
      </c>
      <c r="AL15" s="49">
        <v>37</v>
      </c>
      <c r="AM15" s="49">
        <v>38</v>
      </c>
      <c r="AN15" s="49">
        <v>39</v>
      </c>
      <c r="AO15" s="49">
        <v>40</v>
      </c>
      <c r="AP15" s="49">
        <v>41</v>
      </c>
      <c r="AQ15" s="49">
        <v>42</v>
      </c>
      <c r="AR15" s="49">
        <v>43</v>
      </c>
      <c r="AS15" s="49">
        <v>44</v>
      </c>
      <c r="AT15" s="49">
        <v>45</v>
      </c>
      <c r="AU15" s="49">
        <v>46</v>
      </c>
      <c r="AV15" s="49">
        <v>47</v>
      </c>
      <c r="AW15" s="49">
        <v>48</v>
      </c>
      <c r="AX15" s="49">
        <v>49</v>
      </c>
      <c r="AY15" s="49">
        <v>50</v>
      </c>
      <c r="AZ15" s="49">
        <v>51</v>
      </c>
      <c r="BA15" s="50">
        <v>52</v>
      </c>
      <c r="BB15" s="341"/>
      <c r="BC15" s="370"/>
      <c r="BD15" s="370"/>
      <c r="BE15" s="370"/>
      <c r="BF15" s="370"/>
      <c r="BG15" s="370"/>
      <c r="BH15" s="373"/>
      <c r="BI15" s="344"/>
    </row>
    <row r="16" spans="1:61" s="15" customFormat="1" ht="12" customHeight="1">
      <c r="A16" s="26" t="s">
        <v>20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 t="s">
        <v>29</v>
      </c>
      <c r="T16" s="52" t="s">
        <v>29</v>
      </c>
      <c r="U16" s="52" t="s">
        <v>30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30</v>
      </c>
      <c r="AO16" s="52" t="s">
        <v>30</v>
      </c>
      <c r="AP16" s="52" t="s">
        <v>31</v>
      </c>
      <c r="AQ16" s="52" t="s">
        <v>31</v>
      </c>
      <c r="AR16" s="52" t="s">
        <v>29</v>
      </c>
      <c r="AS16" s="52" t="s">
        <v>29</v>
      </c>
      <c r="AT16" s="52" t="s">
        <v>29</v>
      </c>
      <c r="AU16" s="52" t="s">
        <v>29</v>
      </c>
      <c r="AV16" s="52" t="s">
        <v>29</v>
      </c>
      <c r="AW16" s="52" t="s">
        <v>29</v>
      </c>
      <c r="AX16" s="52" t="s">
        <v>29</v>
      </c>
      <c r="AY16" s="52" t="s">
        <v>29</v>
      </c>
      <c r="AZ16" s="52" t="s">
        <v>29</v>
      </c>
      <c r="BA16" s="53" t="s">
        <v>29</v>
      </c>
      <c r="BB16" s="54">
        <v>35</v>
      </c>
      <c r="BC16" s="55">
        <v>3</v>
      </c>
      <c r="BD16" s="55">
        <v>2</v>
      </c>
      <c r="BE16" s="55"/>
      <c r="BF16" s="55"/>
      <c r="BG16" s="55">
        <v>12</v>
      </c>
      <c r="BH16" s="56">
        <f>SUM(BB16:BG16)</f>
        <v>52</v>
      </c>
      <c r="BI16" s="26" t="s">
        <v>20</v>
      </c>
    </row>
    <row r="17" spans="1:61" s="15" customFormat="1" ht="12" customHeight="1">
      <c r="A17" s="26" t="s">
        <v>21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 t="s">
        <v>29</v>
      </c>
      <c r="T17" s="58" t="s">
        <v>29</v>
      </c>
      <c r="U17" s="58" t="s">
        <v>30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 t="s">
        <v>30</v>
      </c>
      <c r="AO17" s="58" t="s">
        <v>30</v>
      </c>
      <c r="AP17" s="58" t="s">
        <v>36</v>
      </c>
      <c r="AQ17" s="58" t="s">
        <v>36</v>
      </c>
      <c r="AR17" s="58" t="s">
        <v>29</v>
      </c>
      <c r="AS17" s="58" t="s">
        <v>29</v>
      </c>
      <c r="AT17" s="58" t="s">
        <v>29</v>
      </c>
      <c r="AU17" s="58" t="s">
        <v>29</v>
      </c>
      <c r="AV17" s="58" t="s">
        <v>29</v>
      </c>
      <c r="AW17" s="58" t="s">
        <v>29</v>
      </c>
      <c r="AX17" s="58" t="s">
        <v>29</v>
      </c>
      <c r="AY17" s="58" t="s">
        <v>29</v>
      </c>
      <c r="AZ17" s="58" t="s">
        <v>29</v>
      </c>
      <c r="BA17" s="59" t="s">
        <v>29</v>
      </c>
      <c r="BB17" s="54">
        <v>35</v>
      </c>
      <c r="BC17" s="60">
        <v>3</v>
      </c>
      <c r="BD17" s="60"/>
      <c r="BE17" s="60">
        <v>2</v>
      </c>
      <c r="BF17" s="60"/>
      <c r="BG17" s="60">
        <v>12</v>
      </c>
      <c r="BH17" s="61">
        <f>SUM(BB17:BG17)</f>
        <v>52</v>
      </c>
      <c r="BI17" s="26" t="s">
        <v>21</v>
      </c>
    </row>
    <row r="18" spans="1:61" s="15" customFormat="1" ht="12" customHeight="1">
      <c r="A18" s="26" t="s">
        <v>22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 t="s">
        <v>29</v>
      </c>
      <c r="T18" s="58" t="s">
        <v>29</v>
      </c>
      <c r="U18" s="58" t="s">
        <v>30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 t="s">
        <v>30</v>
      </c>
      <c r="AO18" s="58" t="s">
        <v>36</v>
      </c>
      <c r="AP18" s="58" t="s">
        <v>36</v>
      </c>
      <c r="AQ18" s="58" t="s">
        <v>36</v>
      </c>
      <c r="AR18" s="58" t="s">
        <v>29</v>
      </c>
      <c r="AS18" s="58" t="s">
        <v>29</v>
      </c>
      <c r="AT18" s="58" t="s">
        <v>29</v>
      </c>
      <c r="AU18" s="58" t="s">
        <v>29</v>
      </c>
      <c r="AV18" s="58" t="s">
        <v>29</v>
      </c>
      <c r="AW18" s="58" t="s">
        <v>29</v>
      </c>
      <c r="AX18" s="58" t="s">
        <v>29</v>
      </c>
      <c r="AY18" s="58" t="s">
        <v>29</v>
      </c>
      <c r="AZ18" s="58" t="s">
        <v>29</v>
      </c>
      <c r="BA18" s="59" t="s">
        <v>29</v>
      </c>
      <c r="BB18" s="54">
        <v>35</v>
      </c>
      <c r="BC18" s="60">
        <v>2</v>
      </c>
      <c r="BD18" s="60"/>
      <c r="BE18" s="60">
        <v>3</v>
      </c>
      <c r="BF18" s="60"/>
      <c r="BG18" s="60">
        <v>12</v>
      </c>
      <c r="BH18" s="61">
        <f>SUM(BB18:BG18)</f>
        <v>52</v>
      </c>
      <c r="BI18" s="26" t="s">
        <v>22</v>
      </c>
    </row>
    <row r="19" spans="1:61" s="15" customFormat="1" ht="12" customHeight="1" thickBot="1">
      <c r="A19" s="62" t="s">
        <v>23</v>
      </c>
      <c r="B19" s="6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29</v>
      </c>
      <c r="T19" s="42" t="s">
        <v>29</v>
      </c>
      <c r="U19" s="42" t="s">
        <v>30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 t="s">
        <v>30</v>
      </c>
      <c r="AI19" s="42" t="s">
        <v>36</v>
      </c>
      <c r="AJ19" s="42" t="s">
        <v>36</v>
      </c>
      <c r="AK19" s="42" t="s">
        <v>36</v>
      </c>
      <c r="AL19" s="42" t="s">
        <v>142</v>
      </c>
      <c r="AM19" s="42" t="s">
        <v>142</v>
      </c>
      <c r="AN19" s="42" t="s">
        <v>142</v>
      </c>
      <c r="AO19" s="42" t="s">
        <v>142</v>
      </c>
      <c r="AP19" s="42" t="s">
        <v>142</v>
      </c>
      <c r="AQ19" s="42" t="s">
        <v>142</v>
      </c>
      <c r="AR19" s="42" t="s">
        <v>29</v>
      </c>
      <c r="AS19" s="42" t="s">
        <v>29</v>
      </c>
      <c r="AT19" s="42" t="s">
        <v>29</v>
      </c>
      <c r="AU19" s="42" t="s">
        <v>29</v>
      </c>
      <c r="AV19" s="42" t="s">
        <v>29</v>
      </c>
      <c r="AW19" s="42" t="s">
        <v>29</v>
      </c>
      <c r="AX19" s="42" t="s">
        <v>29</v>
      </c>
      <c r="AY19" s="42" t="s">
        <v>29</v>
      </c>
      <c r="AZ19" s="42" t="s">
        <v>29</v>
      </c>
      <c r="BA19" s="64" t="s">
        <v>29</v>
      </c>
      <c r="BB19" s="65">
        <v>29</v>
      </c>
      <c r="BC19" s="65">
        <v>2</v>
      </c>
      <c r="BD19" s="65"/>
      <c r="BE19" s="65">
        <v>3</v>
      </c>
      <c r="BF19" s="65">
        <v>6</v>
      </c>
      <c r="BG19" s="65">
        <v>12</v>
      </c>
      <c r="BH19" s="66">
        <f>SUM(BB19:BG19)</f>
        <v>52</v>
      </c>
      <c r="BI19" s="62" t="s">
        <v>23</v>
      </c>
    </row>
    <row r="20" spans="1:61" s="15" customFormat="1" ht="15" customHeight="1" thickBo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67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67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356" t="s">
        <v>16</v>
      </c>
      <c r="AX20" s="357"/>
      <c r="AY20" s="357"/>
      <c r="AZ20" s="357"/>
      <c r="BA20" s="358"/>
      <c r="BB20" s="68">
        <f>SUM(BB16:BB19)</f>
        <v>134</v>
      </c>
      <c r="BC20" s="69">
        <f aca="true" t="shared" si="0" ref="BC20:BH20">SUM(BC16:BC19)</f>
        <v>10</v>
      </c>
      <c r="BD20" s="69">
        <f t="shared" si="0"/>
        <v>2</v>
      </c>
      <c r="BE20" s="69">
        <f t="shared" si="0"/>
        <v>8</v>
      </c>
      <c r="BF20" s="69">
        <f t="shared" si="0"/>
        <v>6</v>
      </c>
      <c r="BG20" s="69">
        <f t="shared" si="0"/>
        <v>48</v>
      </c>
      <c r="BH20" s="70">
        <f t="shared" si="0"/>
        <v>208</v>
      </c>
      <c r="BI20" s="71"/>
    </row>
    <row r="21" spans="1:61" s="15" customFormat="1" ht="5.25" customHeight="1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7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67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72"/>
      <c r="AY21" s="72"/>
      <c r="AZ21" s="72"/>
      <c r="BA21" s="72"/>
      <c r="BB21" s="73"/>
      <c r="BC21" s="73"/>
      <c r="BD21" s="74"/>
      <c r="BE21" s="74"/>
      <c r="BF21" s="74"/>
      <c r="BG21" s="74"/>
      <c r="BH21" s="75"/>
      <c r="BI21" s="41"/>
    </row>
    <row r="22" spans="1:59" s="15" customFormat="1" ht="12" customHeight="1" thickBot="1">
      <c r="A22" s="359" t="s">
        <v>37</v>
      </c>
      <c r="B22" s="359"/>
      <c r="C22" s="359"/>
      <c r="D22" s="359"/>
      <c r="E22" s="359"/>
      <c r="F22" s="359"/>
      <c r="H22" s="38"/>
      <c r="I22" s="76" t="s">
        <v>110</v>
      </c>
      <c r="J22" s="41"/>
      <c r="K22" s="41"/>
      <c r="L22" s="41"/>
      <c r="M22" s="41"/>
      <c r="Q22" s="38" t="s">
        <v>29</v>
      </c>
      <c r="R22" s="77" t="s">
        <v>15</v>
      </c>
      <c r="U22" s="67"/>
      <c r="W22" s="38" t="s">
        <v>30</v>
      </c>
      <c r="X22" s="76" t="s">
        <v>111</v>
      </c>
      <c r="Z22" s="72"/>
      <c r="AA22" s="72"/>
      <c r="AB22" s="41"/>
      <c r="AC22" s="108"/>
      <c r="AD22" s="72"/>
      <c r="AE22" s="41"/>
      <c r="AG22" s="38" t="s">
        <v>31</v>
      </c>
      <c r="AH22" s="107" t="s">
        <v>56</v>
      </c>
      <c r="AO22" s="41"/>
      <c r="AQ22" s="38" t="s">
        <v>36</v>
      </c>
      <c r="AR22" s="76" t="s">
        <v>57</v>
      </c>
      <c r="AT22" s="77"/>
      <c r="AU22" s="77"/>
      <c r="AX22" s="72"/>
      <c r="AY22" s="72"/>
      <c r="AZ22" s="38" t="s">
        <v>142</v>
      </c>
      <c r="BA22" s="105" t="s">
        <v>187</v>
      </c>
      <c r="BB22" s="106"/>
      <c r="BC22" s="106"/>
      <c r="BD22" s="106"/>
      <c r="BE22" s="106"/>
      <c r="BF22" s="106"/>
      <c r="BG22" s="104"/>
    </row>
    <row r="23" spans="9:13" s="15" customFormat="1" ht="11.25">
      <c r="I23" s="346"/>
      <c r="J23" s="346"/>
      <c r="K23" s="346"/>
      <c r="L23" s="346"/>
      <c r="M23" s="346"/>
    </row>
    <row r="24" s="15" customFormat="1" ht="11.25"/>
    <row r="25" s="15" customFormat="1" ht="11.25"/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0.5" customHeight="1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pans="1:61" s="15" customFormat="1" ht="11.25">
      <c r="A545" s="23"/>
      <c r="E545" s="21"/>
      <c r="F545" s="21"/>
      <c r="I545" s="21"/>
      <c r="J545" s="21"/>
      <c r="N545" s="21"/>
      <c r="R545" s="21"/>
      <c r="S545" s="21"/>
      <c r="V545" s="21"/>
      <c r="W545" s="21"/>
      <c r="Z545" s="21"/>
      <c r="AA545" s="21"/>
      <c r="AE545" s="21"/>
      <c r="AF545" s="21"/>
      <c r="AI545" s="21"/>
      <c r="AJ545" s="21"/>
      <c r="AN545" s="21"/>
      <c r="AR545" s="21"/>
      <c r="AS545" s="21"/>
      <c r="AV545" s="21"/>
      <c r="AW545" s="21"/>
      <c r="BA545" s="22"/>
      <c r="BB545" s="21"/>
      <c r="BC545" s="21"/>
      <c r="BD545" s="21"/>
      <c r="BE545" s="21"/>
      <c r="BF545" s="21"/>
      <c r="BG545" s="21"/>
      <c r="BH545" s="21"/>
      <c r="BI545" s="22"/>
    </row>
    <row r="546" spans="1:61" s="15" customFormat="1" ht="11.25">
      <c r="A546" s="23"/>
      <c r="E546" s="21"/>
      <c r="F546" s="21"/>
      <c r="I546" s="21"/>
      <c r="J546" s="21"/>
      <c r="N546" s="21"/>
      <c r="R546" s="21"/>
      <c r="S546" s="21"/>
      <c r="V546" s="21"/>
      <c r="W546" s="21"/>
      <c r="Z546" s="21"/>
      <c r="AA546" s="21"/>
      <c r="AE546" s="21"/>
      <c r="AF546" s="21"/>
      <c r="AI546" s="21"/>
      <c r="AJ546" s="21"/>
      <c r="AN546" s="21"/>
      <c r="AR546" s="21"/>
      <c r="AS546" s="21"/>
      <c r="AV546" s="21"/>
      <c r="AW546" s="21"/>
      <c r="BA546" s="22"/>
      <c r="BB546" s="21"/>
      <c r="BC546" s="21"/>
      <c r="BD546" s="21"/>
      <c r="BE546" s="21"/>
      <c r="BF546" s="21"/>
      <c r="BG546" s="21"/>
      <c r="BH546" s="21"/>
      <c r="BI546" s="22"/>
    </row>
    <row r="547" spans="1:61" s="15" customFormat="1" ht="11.25">
      <c r="A547" s="23"/>
      <c r="E547" s="21"/>
      <c r="F547" s="21"/>
      <c r="I547" s="21"/>
      <c r="J547" s="21"/>
      <c r="N547" s="21"/>
      <c r="R547" s="21"/>
      <c r="S547" s="21"/>
      <c r="V547" s="21"/>
      <c r="W547" s="21"/>
      <c r="Z547" s="21"/>
      <c r="AA547" s="21"/>
      <c r="AE547" s="21"/>
      <c r="AF547" s="21"/>
      <c r="AI547" s="21"/>
      <c r="AJ547" s="21"/>
      <c r="AN547" s="21"/>
      <c r="AR547" s="21"/>
      <c r="AS547" s="21"/>
      <c r="AV547" s="21"/>
      <c r="AW547" s="21"/>
      <c r="BA547" s="22"/>
      <c r="BB547" s="21"/>
      <c r="BC547" s="21"/>
      <c r="BD547" s="21"/>
      <c r="BE547" s="21"/>
      <c r="BF547" s="21"/>
      <c r="BG547" s="21"/>
      <c r="BH547" s="21"/>
      <c r="BI547" s="22"/>
    </row>
    <row r="548" spans="1:61" s="15" customFormat="1" ht="11.25">
      <c r="A548" s="23"/>
      <c r="E548" s="21"/>
      <c r="F548" s="21"/>
      <c r="I548" s="21"/>
      <c r="J548" s="21"/>
      <c r="N548" s="21"/>
      <c r="R548" s="21"/>
      <c r="S548" s="21"/>
      <c r="V548" s="21"/>
      <c r="W548" s="21"/>
      <c r="Z548" s="21"/>
      <c r="AA548" s="21"/>
      <c r="AE548" s="21"/>
      <c r="AF548" s="21"/>
      <c r="AI548" s="21"/>
      <c r="AJ548" s="21"/>
      <c r="AN548" s="21"/>
      <c r="AR548" s="21"/>
      <c r="AS548" s="21"/>
      <c r="AV548" s="21"/>
      <c r="AW548" s="21"/>
      <c r="BA548" s="22"/>
      <c r="BB548" s="21"/>
      <c r="BC548" s="21"/>
      <c r="BD548" s="21"/>
      <c r="BE548" s="21"/>
      <c r="BF548" s="21"/>
      <c r="BG548" s="21"/>
      <c r="BH548" s="21"/>
      <c r="BI548" s="22"/>
    </row>
    <row r="549" spans="1:61" s="15" customFormat="1" ht="11.25">
      <c r="A549" s="23"/>
      <c r="E549" s="21"/>
      <c r="F549" s="21"/>
      <c r="I549" s="21"/>
      <c r="J549" s="21"/>
      <c r="N549" s="21"/>
      <c r="R549" s="21"/>
      <c r="S549" s="21"/>
      <c r="V549" s="21"/>
      <c r="W549" s="21"/>
      <c r="Z549" s="21"/>
      <c r="AA549" s="21"/>
      <c r="AE549" s="21"/>
      <c r="AF549" s="21"/>
      <c r="AI549" s="21"/>
      <c r="AJ549" s="21"/>
      <c r="AN549" s="21"/>
      <c r="AR549" s="21"/>
      <c r="AS549" s="21"/>
      <c r="AV549" s="21"/>
      <c r="AW549" s="21"/>
      <c r="BA549" s="22"/>
      <c r="BB549" s="21"/>
      <c r="BC549" s="21"/>
      <c r="BD549" s="21"/>
      <c r="BE549" s="21"/>
      <c r="BF549" s="21"/>
      <c r="BG549" s="21"/>
      <c r="BH549" s="21"/>
      <c r="BI549" s="22"/>
    </row>
    <row r="550" spans="1:61" s="15" customFormat="1" ht="11.25">
      <c r="A550" s="23"/>
      <c r="E550" s="21"/>
      <c r="F550" s="21"/>
      <c r="I550" s="21"/>
      <c r="J550" s="21"/>
      <c r="N550" s="21"/>
      <c r="R550" s="21"/>
      <c r="S550" s="21"/>
      <c r="V550" s="21"/>
      <c r="W550" s="21"/>
      <c r="Z550" s="21"/>
      <c r="AA550" s="21"/>
      <c r="AE550" s="21"/>
      <c r="AF550" s="21"/>
      <c r="AI550" s="21"/>
      <c r="AJ550" s="21"/>
      <c r="AN550" s="21"/>
      <c r="AR550" s="21"/>
      <c r="AS550" s="21"/>
      <c r="AV550" s="21"/>
      <c r="AW550" s="21"/>
      <c r="BA550" s="22"/>
      <c r="BB550" s="21"/>
      <c r="BC550" s="21"/>
      <c r="BD550" s="21"/>
      <c r="BE550" s="21"/>
      <c r="BF550" s="21"/>
      <c r="BG550" s="21"/>
      <c r="BH550" s="21"/>
      <c r="BI550" s="22"/>
    </row>
    <row r="551" spans="1:61" s="15" customFormat="1" ht="11.25">
      <c r="A551" s="23"/>
      <c r="E551" s="21"/>
      <c r="F551" s="21"/>
      <c r="I551" s="21"/>
      <c r="J551" s="21"/>
      <c r="N551" s="21"/>
      <c r="R551" s="21"/>
      <c r="S551" s="21"/>
      <c r="V551" s="21"/>
      <c r="W551" s="21"/>
      <c r="Z551" s="21"/>
      <c r="AA551" s="21"/>
      <c r="AE551" s="21"/>
      <c r="AF551" s="21"/>
      <c r="AI551" s="21"/>
      <c r="AJ551" s="21"/>
      <c r="AN551" s="21"/>
      <c r="AR551" s="21"/>
      <c r="AS551" s="21"/>
      <c r="AV551" s="21"/>
      <c r="AW551" s="21"/>
      <c r="BA551" s="22"/>
      <c r="BB551" s="21"/>
      <c r="BC551" s="21"/>
      <c r="BD551" s="21"/>
      <c r="BE551" s="21"/>
      <c r="BF551" s="21"/>
      <c r="BG551" s="21"/>
      <c r="BH551" s="21"/>
      <c r="BI551" s="22"/>
    </row>
    <row r="552" spans="1:61" s="15" customFormat="1" ht="11.25">
      <c r="A552" s="23"/>
      <c r="E552" s="21"/>
      <c r="F552" s="21"/>
      <c r="I552" s="21"/>
      <c r="J552" s="21"/>
      <c r="N552" s="21"/>
      <c r="R552" s="21"/>
      <c r="S552" s="21"/>
      <c r="V552" s="21"/>
      <c r="W552" s="21"/>
      <c r="Z552" s="21"/>
      <c r="AA552" s="21"/>
      <c r="AE552" s="21"/>
      <c r="AF552" s="21"/>
      <c r="AI552" s="21"/>
      <c r="AJ552" s="21"/>
      <c r="AN552" s="21"/>
      <c r="AR552" s="21"/>
      <c r="AS552" s="21"/>
      <c r="AV552" s="21"/>
      <c r="AW552" s="21"/>
      <c r="BA552" s="22"/>
      <c r="BB552" s="21"/>
      <c r="BC552" s="21"/>
      <c r="BD552" s="21"/>
      <c r="BE552" s="21"/>
      <c r="BF552" s="21"/>
      <c r="BG552" s="21"/>
      <c r="BH552" s="21"/>
      <c r="BI552" s="22"/>
    </row>
    <row r="553" spans="1:61" s="15" customFormat="1" ht="11.25">
      <c r="A553" s="23"/>
      <c r="E553" s="21"/>
      <c r="F553" s="21"/>
      <c r="I553" s="21"/>
      <c r="J553" s="21"/>
      <c r="N553" s="21"/>
      <c r="R553" s="21"/>
      <c r="S553" s="21"/>
      <c r="V553" s="21"/>
      <c r="W553" s="21"/>
      <c r="Z553" s="21"/>
      <c r="AA553" s="21"/>
      <c r="AE553" s="21"/>
      <c r="AF553" s="21"/>
      <c r="AI553" s="21"/>
      <c r="AJ553" s="21"/>
      <c r="AN553" s="21"/>
      <c r="AR553" s="21"/>
      <c r="AS553" s="21"/>
      <c r="AV553" s="21"/>
      <c r="AW553" s="21"/>
      <c r="BA553" s="22"/>
      <c r="BB553" s="21"/>
      <c r="BC553" s="21"/>
      <c r="BD553" s="21"/>
      <c r="BE553" s="21"/>
      <c r="BF553" s="21"/>
      <c r="BG553" s="21"/>
      <c r="BH553" s="21"/>
      <c r="BI553" s="22"/>
    </row>
    <row r="554" spans="1:61" s="15" customFormat="1" ht="11.25">
      <c r="A554" s="23"/>
      <c r="E554" s="21"/>
      <c r="F554" s="21"/>
      <c r="I554" s="21"/>
      <c r="J554" s="21"/>
      <c r="N554" s="21"/>
      <c r="R554" s="21"/>
      <c r="S554" s="21"/>
      <c r="V554" s="21"/>
      <c r="W554" s="21"/>
      <c r="Z554" s="21"/>
      <c r="AA554" s="21"/>
      <c r="AE554" s="21"/>
      <c r="AF554" s="21"/>
      <c r="AI554" s="21"/>
      <c r="AJ554" s="21"/>
      <c r="AN554" s="21"/>
      <c r="AR554" s="21"/>
      <c r="AS554" s="21"/>
      <c r="AV554" s="21"/>
      <c r="AW554" s="21"/>
      <c r="BA554" s="22"/>
      <c r="BB554" s="21"/>
      <c r="BC554" s="21"/>
      <c r="BD554" s="21"/>
      <c r="BE554" s="21"/>
      <c r="BF554" s="21"/>
      <c r="BG554" s="21"/>
      <c r="BH554" s="21"/>
      <c r="BI554" s="22"/>
    </row>
    <row r="555" spans="1:61" s="15" customFormat="1" ht="11.25">
      <c r="A555" s="23"/>
      <c r="E555" s="21"/>
      <c r="F555" s="21"/>
      <c r="I555" s="21"/>
      <c r="J555" s="21"/>
      <c r="N555" s="21"/>
      <c r="R555" s="21"/>
      <c r="S555" s="21"/>
      <c r="V555" s="21"/>
      <c r="W555" s="21"/>
      <c r="Z555" s="21"/>
      <c r="AA555" s="21"/>
      <c r="AE555" s="21"/>
      <c r="AF555" s="21"/>
      <c r="AI555" s="21"/>
      <c r="AJ555" s="21"/>
      <c r="AN555" s="21"/>
      <c r="AR555" s="21"/>
      <c r="AS555" s="21"/>
      <c r="AV555" s="21"/>
      <c r="AW555" s="21"/>
      <c r="BA555" s="22"/>
      <c r="BB555" s="21"/>
      <c r="BC555" s="21"/>
      <c r="BD555" s="21"/>
      <c r="BE555" s="21"/>
      <c r="BF555" s="21"/>
      <c r="BG555" s="21"/>
      <c r="BH555" s="21"/>
      <c r="BI555" s="22"/>
    </row>
    <row r="556" spans="1:61" s="15" customFormat="1" ht="11.25">
      <c r="A556" s="23"/>
      <c r="E556" s="21"/>
      <c r="F556" s="21"/>
      <c r="I556" s="21"/>
      <c r="J556" s="21"/>
      <c r="N556" s="21"/>
      <c r="R556" s="21"/>
      <c r="S556" s="21"/>
      <c r="V556" s="21"/>
      <c r="W556" s="21"/>
      <c r="Z556" s="21"/>
      <c r="AA556" s="21"/>
      <c r="AE556" s="21"/>
      <c r="AF556" s="21"/>
      <c r="AI556" s="21"/>
      <c r="AJ556" s="21"/>
      <c r="AN556" s="21"/>
      <c r="AR556" s="21"/>
      <c r="AS556" s="21"/>
      <c r="AV556" s="21"/>
      <c r="AW556" s="21"/>
      <c r="BA556" s="22"/>
      <c r="BB556" s="21"/>
      <c r="BC556" s="21"/>
      <c r="BD556" s="21"/>
      <c r="BE556" s="21"/>
      <c r="BF556" s="21"/>
      <c r="BG556" s="21"/>
      <c r="BH556" s="21"/>
      <c r="BI556" s="22"/>
    </row>
    <row r="557" spans="1:61" s="15" customFormat="1" ht="11.25">
      <c r="A557" s="23"/>
      <c r="E557" s="21"/>
      <c r="F557" s="21"/>
      <c r="I557" s="21"/>
      <c r="J557" s="21"/>
      <c r="N557" s="21"/>
      <c r="R557" s="21"/>
      <c r="S557" s="21"/>
      <c r="V557" s="21"/>
      <c r="W557" s="21"/>
      <c r="Z557" s="21"/>
      <c r="AA557" s="21"/>
      <c r="AE557" s="21"/>
      <c r="AF557" s="21"/>
      <c r="AI557" s="21"/>
      <c r="AJ557" s="21"/>
      <c r="AN557" s="21"/>
      <c r="AR557" s="21"/>
      <c r="AS557" s="21"/>
      <c r="AV557" s="21"/>
      <c r="AW557" s="21"/>
      <c r="BA557" s="22"/>
      <c r="BB557" s="21"/>
      <c r="BC557" s="21"/>
      <c r="BD557" s="21"/>
      <c r="BE557" s="21"/>
      <c r="BF557" s="21"/>
      <c r="BG557" s="21"/>
      <c r="BH557" s="21"/>
      <c r="BI557" s="22"/>
    </row>
    <row r="558" spans="1:61" s="15" customFormat="1" ht="11.25">
      <c r="A558" s="23"/>
      <c r="E558" s="21"/>
      <c r="F558" s="21"/>
      <c r="I558" s="21"/>
      <c r="J558" s="21"/>
      <c r="N558" s="21"/>
      <c r="R558" s="21"/>
      <c r="S558" s="21"/>
      <c r="V558" s="21"/>
      <c r="W558" s="21"/>
      <c r="Z558" s="21"/>
      <c r="AA558" s="21"/>
      <c r="AE558" s="21"/>
      <c r="AF558" s="21"/>
      <c r="AI558" s="21"/>
      <c r="AJ558" s="21"/>
      <c r="AN558" s="21"/>
      <c r="AR558" s="21"/>
      <c r="AS558" s="21"/>
      <c r="AV558" s="21"/>
      <c r="AW558" s="21"/>
      <c r="BA558" s="22"/>
      <c r="BB558" s="21"/>
      <c r="BC558" s="21"/>
      <c r="BD558" s="21"/>
      <c r="BE558" s="21"/>
      <c r="BF558" s="21"/>
      <c r="BG558" s="21"/>
      <c r="BH558" s="21"/>
      <c r="BI558" s="22"/>
    </row>
    <row r="559" spans="1:61" s="15" customFormat="1" ht="11.25">
      <c r="A559" s="23"/>
      <c r="E559" s="21"/>
      <c r="F559" s="21"/>
      <c r="I559" s="21"/>
      <c r="J559" s="21"/>
      <c r="N559" s="21"/>
      <c r="R559" s="21"/>
      <c r="S559" s="21"/>
      <c r="V559" s="21"/>
      <c r="W559" s="21"/>
      <c r="Z559" s="21"/>
      <c r="AA559" s="21"/>
      <c r="AE559" s="21"/>
      <c r="AF559" s="21"/>
      <c r="AI559" s="21"/>
      <c r="AJ559" s="21"/>
      <c r="AN559" s="21"/>
      <c r="AR559" s="21"/>
      <c r="AS559" s="21"/>
      <c r="AV559" s="21"/>
      <c r="AW559" s="21"/>
      <c r="BA559" s="22"/>
      <c r="BB559" s="21"/>
      <c r="BC559" s="21"/>
      <c r="BD559" s="21"/>
      <c r="BE559" s="21"/>
      <c r="BF559" s="21"/>
      <c r="BG559" s="21"/>
      <c r="BH559" s="21"/>
      <c r="BI559" s="22"/>
    </row>
    <row r="560" spans="1:61" s="15" customFormat="1" ht="11.25">
      <c r="A560" s="23"/>
      <c r="E560" s="21"/>
      <c r="F560" s="21"/>
      <c r="I560" s="21"/>
      <c r="J560" s="21"/>
      <c r="N560" s="21"/>
      <c r="R560" s="21"/>
      <c r="S560" s="21"/>
      <c r="V560" s="21"/>
      <c r="W560" s="21"/>
      <c r="Z560" s="21"/>
      <c r="AA560" s="21"/>
      <c r="AE560" s="21"/>
      <c r="AF560" s="21"/>
      <c r="AI560" s="21"/>
      <c r="AJ560" s="21"/>
      <c r="AN560" s="21"/>
      <c r="AR560" s="21"/>
      <c r="AS560" s="21"/>
      <c r="AV560" s="21"/>
      <c r="AW560" s="21"/>
      <c r="BA560" s="22"/>
      <c r="BB560" s="21"/>
      <c r="BC560" s="21"/>
      <c r="BD560" s="21"/>
      <c r="BE560" s="21"/>
      <c r="BF560" s="21"/>
      <c r="BG560" s="21"/>
      <c r="BH560" s="21"/>
      <c r="BI560" s="22"/>
    </row>
    <row r="561" spans="1:61" s="15" customFormat="1" ht="11.25">
      <c r="A561" s="23"/>
      <c r="E561" s="21"/>
      <c r="F561" s="21"/>
      <c r="I561" s="21"/>
      <c r="J561" s="21"/>
      <c r="N561" s="21"/>
      <c r="R561" s="21"/>
      <c r="S561" s="21"/>
      <c r="V561" s="21"/>
      <c r="W561" s="21"/>
      <c r="Z561" s="21"/>
      <c r="AA561" s="21"/>
      <c r="AE561" s="21"/>
      <c r="AF561" s="21"/>
      <c r="AI561" s="21"/>
      <c r="AJ561" s="21"/>
      <c r="AN561" s="21"/>
      <c r="AR561" s="21"/>
      <c r="AS561" s="21"/>
      <c r="AV561" s="21"/>
      <c r="AW561" s="21"/>
      <c r="BA561" s="22"/>
      <c r="BB561" s="21"/>
      <c r="BC561" s="21"/>
      <c r="BD561" s="21"/>
      <c r="BE561" s="21"/>
      <c r="BF561" s="21"/>
      <c r="BG561" s="21"/>
      <c r="BH561" s="21"/>
      <c r="BI561" s="22"/>
    </row>
    <row r="562" spans="1:61" s="15" customFormat="1" ht="11.25">
      <c r="A562" s="23"/>
      <c r="E562" s="21"/>
      <c r="F562" s="21"/>
      <c r="I562" s="21"/>
      <c r="J562" s="21"/>
      <c r="N562" s="21"/>
      <c r="R562" s="21"/>
      <c r="S562" s="21"/>
      <c r="V562" s="21"/>
      <c r="W562" s="21"/>
      <c r="Z562" s="21"/>
      <c r="AA562" s="21"/>
      <c r="AE562" s="21"/>
      <c r="AF562" s="21"/>
      <c r="AI562" s="21"/>
      <c r="AJ562" s="21"/>
      <c r="AN562" s="21"/>
      <c r="AR562" s="21"/>
      <c r="AS562" s="21"/>
      <c r="AV562" s="21"/>
      <c r="AW562" s="21"/>
      <c r="BA562" s="22"/>
      <c r="BB562" s="21"/>
      <c r="BC562" s="21"/>
      <c r="BD562" s="21"/>
      <c r="BE562" s="21"/>
      <c r="BF562" s="21"/>
      <c r="BG562" s="21"/>
      <c r="BH562" s="21"/>
      <c r="BI562" s="22"/>
    </row>
    <row r="563" spans="1:61" s="15" customFormat="1" ht="11.25">
      <c r="A563" s="23"/>
      <c r="E563" s="21"/>
      <c r="F563" s="21"/>
      <c r="I563" s="21"/>
      <c r="J563" s="21"/>
      <c r="N563" s="21"/>
      <c r="R563" s="21"/>
      <c r="S563" s="21"/>
      <c r="V563" s="21"/>
      <c r="W563" s="21"/>
      <c r="Z563" s="21"/>
      <c r="AA563" s="21"/>
      <c r="AE563" s="21"/>
      <c r="AF563" s="21"/>
      <c r="AI563" s="21"/>
      <c r="AJ563" s="21"/>
      <c r="AN563" s="21"/>
      <c r="AR563" s="21"/>
      <c r="AS563" s="21"/>
      <c r="AV563" s="21"/>
      <c r="AW563" s="21"/>
      <c r="BA563" s="22"/>
      <c r="BB563" s="21"/>
      <c r="BC563" s="21"/>
      <c r="BD563" s="21"/>
      <c r="BE563" s="21"/>
      <c r="BF563" s="21"/>
      <c r="BG563" s="21"/>
      <c r="BH563" s="21"/>
      <c r="BI563" s="22"/>
    </row>
    <row r="564" spans="1:61" s="15" customFormat="1" ht="11.25">
      <c r="A564" s="23"/>
      <c r="E564" s="21"/>
      <c r="F564" s="21"/>
      <c r="I564" s="21"/>
      <c r="J564" s="21"/>
      <c r="N564" s="21"/>
      <c r="R564" s="21"/>
      <c r="S564" s="21"/>
      <c r="V564" s="21"/>
      <c r="W564" s="21"/>
      <c r="Z564" s="21"/>
      <c r="AA564" s="21"/>
      <c r="AE564" s="21"/>
      <c r="AF564" s="21"/>
      <c r="AI564" s="21"/>
      <c r="AJ564" s="21"/>
      <c r="AN564" s="21"/>
      <c r="AR564" s="21"/>
      <c r="AS564" s="21"/>
      <c r="AV564" s="21"/>
      <c r="AW564" s="21"/>
      <c r="BA564" s="22"/>
      <c r="BB564" s="21"/>
      <c r="BC564" s="21"/>
      <c r="BD564" s="21"/>
      <c r="BE564" s="21"/>
      <c r="BF564" s="21"/>
      <c r="BG564" s="21"/>
      <c r="BH564" s="21"/>
      <c r="BI564" s="22"/>
    </row>
    <row r="565" spans="1:61" s="15" customFormat="1" ht="11.25">
      <c r="A565" s="23"/>
      <c r="E565" s="21"/>
      <c r="F565" s="21"/>
      <c r="I565" s="21"/>
      <c r="J565" s="21"/>
      <c r="N565" s="21"/>
      <c r="R565" s="21"/>
      <c r="S565" s="21"/>
      <c r="V565" s="21"/>
      <c r="W565" s="21"/>
      <c r="Z565" s="21"/>
      <c r="AA565" s="21"/>
      <c r="AE565" s="21"/>
      <c r="AF565" s="21"/>
      <c r="AI565" s="21"/>
      <c r="AJ565" s="21"/>
      <c r="AN565" s="21"/>
      <c r="AR565" s="21"/>
      <c r="AS565" s="21"/>
      <c r="AV565" s="21"/>
      <c r="AW565" s="21"/>
      <c r="BA565" s="22"/>
      <c r="BB565" s="21"/>
      <c r="BC565" s="21"/>
      <c r="BD565" s="21"/>
      <c r="BE565" s="21"/>
      <c r="BF565" s="21"/>
      <c r="BG565" s="21"/>
      <c r="BH565" s="21"/>
      <c r="BI565" s="22"/>
    </row>
    <row r="566" spans="1:61" s="15" customFormat="1" ht="11.25">
      <c r="A566" s="23"/>
      <c r="E566" s="21"/>
      <c r="F566" s="21"/>
      <c r="I566" s="21"/>
      <c r="J566" s="21"/>
      <c r="N566" s="21"/>
      <c r="R566" s="21"/>
      <c r="S566" s="21"/>
      <c r="V566" s="21"/>
      <c r="W566" s="21"/>
      <c r="Z566" s="21"/>
      <c r="AA566" s="21"/>
      <c r="AE566" s="21"/>
      <c r="AF566" s="21"/>
      <c r="AI566" s="21"/>
      <c r="AJ566" s="21"/>
      <c r="AN566" s="21"/>
      <c r="AR566" s="21"/>
      <c r="AS566" s="21"/>
      <c r="AV566" s="21"/>
      <c r="AW566" s="21"/>
      <c r="BA566" s="22"/>
      <c r="BB566" s="21"/>
      <c r="BC566" s="21"/>
      <c r="BD566" s="21"/>
      <c r="BE566" s="21"/>
      <c r="BF566" s="21"/>
      <c r="BG566" s="21"/>
      <c r="BH566" s="21"/>
      <c r="BI566" s="22"/>
    </row>
    <row r="567" spans="1:61" s="15" customFormat="1" ht="11.25">
      <c r="A567" s="23"/>
      <c r="E567" s="21"/>
      <c r="F567" s="21"/>
      <c r="I567" s="21"/>
      <c r="J567" s="21"/>
      <c r="N567" s="21"/>
      <c r="R567" s="21"/>
      <c r="S567" s="21"/>
      <c r="V567" s="21"/>
      <c r="W567" s="21"/>
      <c r="Z567" s="21"/>
      <c r="AA567" s="21"/>
      <c r="AE567" s="21"/>
      <c r="AF567" s="21"/>
      <c r="AI567" s="21"/>
      <c r="AJ567" s="21"/>
      <c r="AN567" s="21"/>
      <c r="AR567" s="21"/>
      <c r="AS567" s="21"/>
      <c r="AV567" s="21"/>
      <c r="AW567" s="21"/>
      <c r="BA567" s="22"/>
      <c r="BB567" s="21"/>
      <c r="BC567" s="21"/>
      <c r="BD567" s="21"/>
      <c r="BE567" s="21"/>
      <c r="BF567" s="21"/>
      <c r="BG567" s="21"/>
      <c r="BH567" s="21"/>
      <c r="BI567" s="22"/>
    </row>
    <row r="568" spans="1:61" s="15" customFormat="1" ht="11.25">
      <c r="A568" s="23"/>
      <c r="E568" s="21"/>
      <c r="F568" s="21"/>
      <c r="I568" s="21"/>
      <c r="J568" s="21"/>
      <c r="N568" s="21"/>
      <c r="R568" s="21"/>
      <c r="S568" s="21"/>
      <c r="V568" s="21"/>
      <c r="W568" s="21"/>
      <c r="Z568" s="21"/>
      <c r="AA568" s="21"/>
      <c r="AE568" s="21"/>
      <c r="AF568" s="21"/>
      <c r="AI568" s="21"/>
      <c r="AJ568" s="21"/>
      <c r="AN568" s="21"/>
      <c r="AR568" s="21"/>
      <c r="AS568" s="21"/>
      <c r="AV568" s="21"/>
      <c r="AW568" s="21"/>
      <c r="BA568" s="22"/>
      <c r="BB568" s="21"/>
      <c r="BC568" s="21"/>
      <c r="BD568" s="21"/>
      <c r="BE568" s="21"/>
      <c r="BF568" s="21"/>
      <c r="BG568" s="21"/>
      <c r="BH568" s="21"/>
      <c r="BI568" s="22"/>
    </row>
    <row r="569" spans="1:61" s="15" customFormat="1" ht="11.25">
      <c r="A569" s="23"/>
      <c r="E569" s="21"/>
      <c r="F569" s="21"/>
      <c r="I569" s="21"/>
      <c r="J569" s="21"/>
      <c r="N569" s="21"/>
      <c r="R569" s="21"/>
      <c r="S569" s="21"/>
      <c r="V569" s="21"/>
      <c r="W569" s="21"/>
      <c r="Z569" s="21"/>
      <c r="AA569" s="21"/>
      <c r="AE569" s="21"/>
      <c r="AF569" s="21"/>
      <c r="AI569" s="21"/>
      <c r="AJ569" s="21"/>
      <c r="AN569" s="21"/>
      <c r="AR569" s="21"/>
      <c r="AS569" s="21"/>
      <c r="AV569" s="21"/>
      <c r="AW569" s="21"/>
      <c r="BA569" s="22"/>
      <c r="BB569" s="21"/>
      <c r="BC569" s="21"/>
      <c r="BD569" s="21"/>
      <c r="BE569" s="21"/>
      <c r="BF569" s="21"/>
      <c r="BG569" s="21"/>
      <c r="BH569" s="21"/>
      <c r="BI569" s="22"/>
    </row>
    <row r="570" spans="1:61" s="15" customFormat="1" ht="11.25">
      <c r="A570" s="23"/>
      <c r="E570" s="21"/>
      <c r="F570" s="21"/>
      <c r="I570" s="21"/>
      <c r="J570" s="21"/>
      <c r="N570" s="21"/>
      <c r="R570" s="21"/>
      <c r="S570" s="21"/>
      <c r="V570" s="21"/>
      <c r="W570" s="21"/>
      <c r="Z570" s="21"/>
      <c r="AA570" s="21"/>
      <c r="AE570" s="21"/>
      <c r="AF570" s="21"/>
      <c r="AI570" s="21"/>
      <c r="AJ570" s="21"/>
      <c r="AN570" s="21"/>
      <c r="AR570" s="21"/>
      <c r="AS570" s="21"/>
      <c r="AV570" s="21"/>
      <c r="AW570" s="21"/>
      <c r="BA570" s="22"/>
      <c r="BB570" s="21"/>
      <c r="BC570" s="21"/>
      <c r="BD570" s="21"/>
      <c r="BE570" s="21"/>
      <c r="BF570" s="21"/>
      <c r="BG570" s="21"/>
      <c r="BH570" s="21"/>
      <c r="BI570" s="22"/>
    </row>
    <row r="571" spans="1:61" s="15" customFormat="1" ht="11.25">
      <c r="A571" s="23"/>
      <c r="E571" s="21"/>
      <c r="F571" s="21"/>
      <c r="I571" s="21"/>
      <c r="J571" s="21"/>
      <c r="N571" s="21"/>
      <c r="R571" s="21"/>
      <c r="S571" s="21"/>
      <c r="V571" s="21"/>
      <c r="W571" s="21"/>
      <c r="Z571" s="21"/>
      <c r="AA571" s="21"/>
      <c r="AE571" s="21"/>
      <c r="AF571" s="21"/>
      <c r="AI571" s="21"/>
      <c r="AJ571" s="21"/>
      <c r="AN571" s="21"/>
      <c r="AR571" s="21"/>
      <c r="AS571" s="21"/>
      <c r="AV571" s="21"/>
      <c r="AW571" s="21"/>
      <c r="BA571" s="22"/>
      <c r="BB571" s="21"/>
      <c r="BC571" s="21"/>
      <c r="BD571" s="21"/>
      <c r="BE571" s="21"/>
      <c r="BF571" s="21"/>
      <c r="BG571" s="21"/>
      <c r="BH571" s="21"/>
      <c r="BI571" s="22"/>
    </row>
    <row r="572" spans="1:61" s="15" customFormat="1" ht="11.25">
      <c r="A572" s="23"/>
      <c r="E572" s="21"/>
      <c r="F572" s="21"/>
      <c r="I572" s="21"/>
      <c r="J572" s="21"/>
      <c r="N572" s="21"/>
      <c r="R572" s="21"/>
      <c r="S572" s="21"/>
      <c r="V572" s="21"/>
      <c r="W572" s="21"/>
      <c r="Z572" s="21"/>
      <c r="AA572" s="21"/>
      <c r="AE572" s="21"/>
      <c r="AF572" s="21"/>
      <c r="AI572" s="21"/>
      <c r="AJ572" s="21"/>
      <c r="AN572" s="21"/>
      <c r="AR572" s="21"/>
      <c r="AS572" s="21"/>
      <c r="AV572" s="21"/>
      <c r="AW572" s="21"/>
      <c r="BA572" s="22"/>
      <c r="BB572" s="21"/>
      <c r="BC572" s="21"/>
      <c r="BD572" s="21"/>
      <c r="BE572" s="21"/>
      <c r="BF572" s="21"/>
      <c r="BG572" s="21"/>
      <c r="BH572" s="21"/>
      <c r="BI572" s="22"/>
    </row>
    <row r="573" spans="1:61" s="15" customFormat="1" ht="11.25">
      <c r="A573" s="23"/>
      <c r="E573" s="21"/>
      <c r="F573" s="21"/>
      <c r="I573" s="21"/>
      <c r="J573" s="21"/>
      <c r="N573" s="21"/>
      <c r="R573" s="21"/>
      <c r="S573" s="21"/>
      <c r="V573" s="21"/>
      <c r="W573" s="21"/>
      <c r="Z573" s="21"/>
      <c r="AA573" s="21"/>
      <c r="AE573" s="21"/>
      <c r="AF573" s="21"/>
      <c r="AI573" s="21"/>
      <c r="AJ573" s="21"/>
      <c r="AN573" s="21"/>
      <c r="AR573" s="21"/>
      <c r="AS573" s="21"/>
      <c r="AV573" s="21"/>
      <c r="AW573" s="21"/>
      <c r="BA573" s="22"/>
      <c r="BB573" s="21"/>
      <c r="BC573" s="21"/>
      <c r="BD573" s="21"/>
      <c r="BE573" s="21"/>
      <c r="BF573" s="21"/>
      <c r="BG573" s="21"/>
      <c r="BH573" s="21"/>
      <c r="BI573" s="22"/>
    </row>
    <row r="574" spans="1:61" s="15" customFormat="1" ht="11.25">
      <c r="A574" s="23"/>
      <c r="E574" s="21"/>
      <c r="F574" s="21"/>
      <c r="I574" s="21"/>
      <c r="J574" s="21"/>
      <c r="N574" s="21"/>
      <c r="R574" s="21"/>
      <c r="S574" s="21"/>
      <c r="V574" s="21"/>
      <c r="W574" s="21"/>
      <c r="Z574" s="21"/>
      <c r="AA574" s="21"/>
      <c r="AE574" s="21"/>
      <c r="AF574" s="21"/>
      <c r="AI574" s="21"/>
      <c r="AJ574" s="21"/>
      <c r="AN574" s="21"/>
      <c r="AR574" s="21"/>
      <c r="AS574" s="21"/>
      <c r="AV574" s="21"/>
      <c r="AW574" s="21"/>
      <c r="BA574" s="22"/>
      <c r="BB574" s="21"/>
      <c r="BC574" s="21"/>
      <c r="BD574" s="21"/>
      <c r="BE574" s="21"/>
      <c r="BF574" s="21"/>
      <c r="BG574" s="21"/>
      <c r="BH574" s="21"/>
      <c r="BI574" s="22"/>
    </row>
    <row r="575" spans="1:61" s="15" customFormat="1" ht="11.25">
      <c r="A575" s="23"/>
      <c r="E575" s="21"/>
      <c r="F575" s="21"/>
      <c r="I575" s="21"/>
      <c r="J575" s="21"/>
      <c r="N575" s="21"/>
      <c r="R575" s="21"/>
      <c r="S575" s="21"/>
      <c r="V575" s="21"/>
      <c r="W575" s="21"/>
      <c r="Z575" s="21"/>
      <c r="AA575" s="21"/>
      <c r="AE575" s="21"/>
      <c r="AF575" s="21"/>
      <c r="AI575" s="21"/>
      <c r="AJ575" s="21"/>
      <c r="AN575" s="21"/>
      <c r="AR575" s="21"/>
      <c r="AS575" s="21"/>
      <c r="AV575" s="21"/>
      <c r="AW575" s="21"/>
      <c r="BA575" s="22"/>
      <c r="BB575" s="21"/>
      <c r="BC575" s="21"/>
      <c r="BD575" s="21"/>
      <c r="BE575" s="21"/>
      <c r="BF575" s="21"/>
      <c r="BG575" s="21"/>
      <c r="BH575" s="21"/>
      <c r="BI575" s="22"/>
    </row>
    <row r="576" spans="1:61" s="15" customFormat="1" ht="11.25">
      <c r="A576" s="23"/>
      <c r="E576" s="21"/>
      <c r="F576" s="21"/>
      <c r="I576" s="21"/>
      <c r="J576" s="21"/>
      <c r="N576" s="21"/>
      <c r="R576" s="21"/>
      <c r="S576" s="21"/>
      <c r="V576" s="21"/>
      <c r="W576" s="21"/>
      <c r="Z576" s="21"/>
      <c r="AA576" s="21"/>
      <c r="AE576" s="21"/>
      <c r="AF576" s="21"/>
      <c r="AI576" s="21"/>
      <c r="AJ576" s="21"/>
      <c r="AN576" s="21"/>
      <c r="AR576" s="21"/>
      <c r="AS576" s="21"/>
      <c r="AV576" s="21"/>
      <c r="AW576" s="21"/>
      <c r="BA576" s="22"/>
      <c r="BB576" s="21"/>
      <c r="BC576" s="21"/>
      <c r="BD576" s="21"/>
      <c r="BE576" s="21"/>
      <c r="BF576" s="21"/>
      <c r="BG576" s="21"/>
      <c r="BH576" s="21"/>
      <c r="BI576" s="22"/>
    </row>
    <row r="577" spans="1:61" s="15" customFormat="1" ht="11.25">
      <c r="A577" s="23"/>
      <c r="E577" s="21"/>
      <c r="F577" s="21"/>
      <c r="I577" s="21"/>
      <c r="J577" s="21"/>
      <c r="N577" s="21"/>
      <c r="R577" s="21"/>
      <c r="S577" s="21"/>
      <c r="V577" s="21"/>
      <c r="W577" s="21"/>
      <c r="Z577" s="21"/>
      <c r="AA577" s="21"/>
      <c r="AE577" s="21"/>
      <c r="AF577" s="21"/>
      <c r="AI577" s="21"/>
      <c r="AJ577" s="21"/>
      <c r="AN577" s="21"/>
      <c r="AR577" s="21"/>
      <c r="AS577" s="21"/>
      <c r="AV577" s="21"/>
      <c r="AW577" s="21"/>
      <c r="BA577" s="22"/>
      <c r="BB577" s="21"/>
      <c r="BC577" s="21"/>
      <c r="BD577" s="21"/>
      <c r="BE577" s="21"/>
      <c r="BF577" s="21"/>
      <c r="BG577" s="21"/>
      <c r="BH577" s="21"/>
      <c r="BI577" s="22"/>
    </row>
    <row r="578" spans="1:61" s="15" customFormat="1" ht="11.25">
      <c r="A578" s="23"/>
      <c r="E578" s="21"/>
      <c r="F578" s="21"/>
      <c r="I578" s="21"/>
      <c r="J578" s="21"/>
      <c r="N578" s="21"/>
      <c r="R578" s="21"/>
      <c r="S578" s="21"/>
      <c r="V578" s="21"/>
      <c r="W578" s="21"/>
      <c r="Z578" s="21"/>
      <c r="AA578" s="21"/>
      <c r="AE578" s="21"/>
      <c r="AF578" s="21"/>
      <c r="AI578" s="21"/>
      <c r="AJ578" s="21"/>
      <c r="AN578" s="21"/>
      <c r="AR578" s="21"/>
      <c r="AS578" s="21"/>
      <c r="AV578" s="21"/>
      <c r="AW578" s="21"/>
      <c r="BA578" s="22"/>
      <c r="BB578" s="21"/>
      <c r="BC578" s="21"/>
      <c r="BD578" s="21"/>
      <c r="BE578" s="21"/>
      <c r="BF578" s="21"/>
      <c r="BG578" s="21"/>
      <c r="BH578" s="21"/>
      <c r="BI578" s="22"/>
    </row>
    <row r="579" spans="1:61" s="15" customFormat="1" ht="11.25">
      <c r="A579" s="23"/>
      <c r="E579" s="21"/>
      <c r="F579" s="21"/>
      <c r="I579" s="21"/>
      <c r="J579" s="21"/>
      <c r="N579" s="21"/>
      <c r="R579" s="21"/>
      <c r="S579" s="21"/>
      <c r="V579" s="21"/>
      <c r="W579" s="21"/>
      <c r="Z579" s="21"/>
      <c r="AA579" s="21"/>
      <c r="AE579" s="21"/>
      <c r="AF579" s="21"/>
      <c r="AI579" s="21"/>
      <c r="AJ579" s="21"/>
      <c r="AN579" s="21"/>
      <c r="AR579" s="21"/>
      <c r="AS579" s="21"/>
      <c r="AV579" s="21"/>
      <c r="AW579" s="21"/>
      <c r="BA579" s="22"/>
      <c r="BB579" s="21"/>
      <c r="BC579" s="21"/>
      <c r="BD579" s="21"/>
      <c r="BE579" s="21"/>
      <c r="BF579" s="21"/>
      <c r="BG579" s="21"/>
      <c r="BH579" s="21"/>
      <c r="BI579" s="22"/>
    </row>
    <row r="580" spans="1:61" s="15" customFormat="1" ht="11.25">
      <c r="A580" s="23"/>
      <c r="E580" s="21"/>
      <c r="F580" s="21"/>
      <c r="I580" s="21"/>
      <c r="J580" s="21"/>
      <c r="N580" s="21"/>
      <c r="R580" s="21"/>
      <c r="S580" s="21"/>
      <c r="V580" s="21"/>
      <c r="W580" s="21"/>
      <c r="Z580" s="21"/>
      <c r="AA580" s="21"/>
      <c r="AE580" s="21"/>
      <c r="AF580" s="21"/>
      <c r="AI580" s="21"/>
      <c r="AJ580" s="21"/>
      <c r="AN580" s="21"/>
      <c r="AR580" s="21"/>
      <c r="AS580" s="21"/>
      <c r="AV580" s="21"/>
      <c r="AW580" s="21"/>
      <c r="BA580" s="22"/>
      <c r="BB580" s="21"/>
      <c r="BC580" s="21"/>
      <c r="BD580" s="21"/>
      <c r="BE580" s="21"/>
      <c r="BF580" s="21"/>
      <c r="BG580" s="21"/>
      <c r="BH580" s="21"/>
      <c r="BI580" s="22"/>
    </row>
    <row r="581" spans="1:61" s="15" customFormat="1" ht="11.25">
      <c r="A581" s="23"/>
      <c r="E581" s="21"/>
      <c r="F581" s="21"/>
      <c r="I581" s="21"/>
      <c r="J581" s="21"/>
      <c r="N581" s="21"/>
      <c r="R581" s="21"/>
      <c r="S581" s="21"/>
      <c r="V581" s="21"/>
      <c r="W581" s="21"/>
      <c r="Z581" s="21"/>
      <c r="AA581" s="21"/>
      <c r="AE581" s="21"/>
      <c r="AF581" s="21"/>
      <c r="AI581" s="21"/>
      <c r="AJ581" s="21"/>
      <c r="AN581" s="21"/>
      <c r="AR581" s="21"/>
      <c r="AS581" s="21"/>
      <c r="AV581" s="21"/>
      <c r="AW581" s="21"/>
      <c r="BA581" s="22"/>
      <c r="BB581" s="21"/>
      <c r="BC581" s="21"/>
      <c r="BD581" s="21"/>
      <c r="BE581" s="21"/>
      <c r="BF581" s="21"/>
      <c r="BG581" s="21"/>
      <c r="BH581" s="21"/>
      <c r="BI581" s="22"/>
    </row>
    <row r="582" spans="1:61" s="15" customFormat="1" ht="11.25">
      <c r="A582" s="23"/>
      <c r="E582" s="21"/>
      <c r="F582" s="21"/>
      <c r="I582" s="21"/>
      <c r="J582" s="21"/>
      <c r="N582" s="21"/>
      <c r="R582" s="21"/>
      <c r="S582" s="21"/>
      <c r="V582" s="21"/>
      <c r="W582" s="21"/>
      <c r="Z582" s="21"/>
      <c r="AA582" s="21"/>
      <c r="AE582" s="21"/>
      <c r="AF582" s="21"/>
      <c r="AI582" s="21"/>
      <c r="AJ582" s="21"/>
      <c r="AN582" s="21"/>
      <c r="AR582" s="21"/>
      <c r="AS582" s="21"/>
      <c r="AV582" s="21"/>
      <c r="AW582" s="21"/>
      <c r="BA582" s="22"/>
      <c r="BB582" s="21"/>
      <c r="BC582" s="21"/>
      <c r="BD582" s="21"/>
      <c r="BE582" s="21"/>
      <c r="BF582" s="21"/>
      <c r="BG582" s="21"/>
      <c r="BH582" s="21"/>
      <c r="BI582" s="22"/>
    </row>
    <row r="583" spans="1:61" s="15" customFormat="1" ht="11.25">
      <c r="A583" s="23"/>
      <c r="E583" s="21"/>
      <c r="F583" s="21"/>
      <c r="I583" s="21"/>
      <c r="J583" s="21"/>
      <c r="N583" s="21"/>
      <c r="R583" s="21"/>
      <c r="S583" s="21"/>
      <c r="V583" s="21"/>
      <c r="W583" s="21"/>
      <c r="Z583" s="21"/>
      <c r="AA583" s="21"/>
      <c r="AE583" s="21"/>
      <c r="AF583" s="21"/>
      <c r="AI583" s="21"/>
      <c r="AJ583" s="21"/>
      <c r="AN583" s="21"/>
      <c r="AR583" s="21"/>
      <c r="AS583" s="21"/>
      <c r="AV583" s="21"/>
      <c r="AW583" s="21"/>
      <c r="BA583" s="22"/>
      <c r="BB583" s="21"/>
      <c r="BC583" s="21"/>
      <c r="BD583" s="21"/>
      <c r="BE583" s="21"/>
      <c r="BF583" s="21"/>
      <c r="BG583" s="21"/>
      <c r="BH583" s="21"/>
      <c r="BI583" s="22"/>
    </row>
    <row r="584" spans="1:61" s="15" customFormat="1" ht="11.25">
      <c r="A584" s="23"/>
      <c r="E584" s="21"/>
      <c r="F584" s="21"/>
      <c r="I584" s="21"/>
      <c r="J584" s="21"/>
      <c r="N584" s="21"/>
      <c r="R584" s="21"/>
      <c r="S584" s="21"/>
      <c r="V584" s="21"/>
      <c r="W584" s="21"/>
      <c r="Z584" s="21"/>
      <c r="AA584" s="21"/>
      <c r="AE584" s="21"/>
      <c r="AF584" s="21"/>
      <c r="AI584" s="21"/>
      <c r="AJ584" s="21"/>
      <c r="AN584" s="21"/>
      <c r="AR584" s="21"/>
      <c r="AS584" s="21"/>
      <c r="AV584" s="21"/>
      <c r="AW584" s="21"/>
      <c r="BA584" s="22"/>
      <c r="BB584" s="21"/>
      <c r="BC584" s="21"/>
      <c r="BD584" s="21"/>
      <c r="BE584" s="21"/>
      <c r="BF584" s="21"/>
      <c r="BG584" s="21"/>
      <c r="BH584" s="21"/>
      <c r="BI584" s="22"/>
    </row>
    <row r="585" spans="1:61" s="15" customFormat="1" ht="11.25">
      <c r="A585" s="23"/>
      <c r="E585" s="21"/>
      <c r="F585" s="21"/>
      <c r="I585" s="21"/>
      <c r="J585" s="21"/>
      <c r="N585" s="21"/>
      <c r="R585" s="21"/>
      <c r="S585" s="21"/>
      <c r="V585" s="21"/>
      <c r="W585" s="21"/>
      <c r="Z585" s="21"/>
      <c r="AA585" s="21"/>
      <c r="AE585" s="21"/>
      <c r="AF585" s="21"/>
      <c r="AI585" s="21"/>
      <c r="AJ585" s="21"/>
      <c r="AN585" s="21"/>
      <c r="AR585" s="21"/>
      <c r="AS585" s="21"/>
      <c r="AV585" s="21"/>
      <c r="AW585" s="21"/>
      <c r="BA585" s="22"/>
      <c r="BB585" s="21"/>
      <c r="BC585" s="21"/>
      <c r="BD585" s="21"/>
      <c r="BE585" s="21"/>
      <c r="BF585" s="21"/>
      <c r="BG585" s="21"/>
      <c r="BH585" s="21"/>
      <c r="BI585" s="22"/>
    </row>
    <row r="586" spans="1:61" s="15" customFormat="1" ht="11.25">
      <c r="A586" s="23"/>
      <c r="E586" s="21"/>
      <c r="F586" s="21"/>
      <c r="I586" s="21"/>
      <c r="J586" s="21"/>
      <c r="N586" s="21"/>
      <c r="R586" s="21"/>
      <c r="S586" s="21"/>
      <c r="V586" s="21"/>
      <c r="W586" s="21"/>
      <c r="Z586" s="21"/>
      <c r="AA586" s="21"/>
      <c r="AE586" s="21"/>
      <c r="AF586" s="21"/>
      <c r="AI586" s="21"/>
      <c r="AJ586" s="21"/>
      <c r="AN586" s="21"/>
      <c r="AR586" s="21"/>
      <c r="AS586" s="21"/>
      <c r="AV586" s="21"/>
      <c r="AW586" s="21"/>
      <c r="BA586" s="22"/>
      <c r="BB586" s="21"/>
      <c r="BC586" s="21"/>
      <c r="BD586" s="21"/>
      <c r="BE586" s="21"/>
      <c r="BF586" s="21"/>
      <c r="BG586" s="21"/>
      <c r="BH586" s="21"/>
      <c r="BI586" s="22"/>
    </row>
    <row r="587" spans="1:61" s="15" customFormat="1" ht="11.25">
      <c r="A587" s="23"/>
      <c r="E587" s="21"/>
      <c r="F587" s="21"/>
      <c r="I587" s="21"/>
      <c r="J587" s="21"/>
      <c r="N587" s="21"/>
      <c r="R587" s="21"/>
      <c r="S587" s="21"/>
      <c r="V587" s="21"/>
      <c r="W587" s="21"/>
      <c r="Z587" s="21"/>
      <c r="AA587" s="21"/>
      <c r="AE587" s="21"/>
      <c r="AF587" s="21"/>
      <c r="AI587" s="21"/>
      <c r="AJ587" s="21"/>
      <c r="AN587" s="21"/>
      <c r="AR587" s="21"/>
      <c r="AS587" s="21"/>
      <c r="AV587" s="21"/>
      <c r="AW587" s="21"/>
      <c r="BA587" s="22"/>
      <c r="BB587" s="21"/>
      <c r="BC587" s="21"/>
      <c r="BD587" s="21"/>
      <c r="BE587" s="21"/>
      <c r="BF587" s="21"/>
      <c r="BG587" s="21"/>
      <c r="BH587" s="21"/>
      <c r="BI587" s="22"/>
    </row>
    <row r="588" spans="1:61" s="15" customFormat="1" ht="11.25">
      <c r="A588" s="23"/>
      <c r="E588" s="21"/>
      <c r="F588" s="21"/>
      <c r="I588" s="21"/>
      <c r="J588" s="21"/>
      <c r="N588" s="21"/>
      <c r="R588" s="21"/>
      <c r="S588" s="21"/>
      <c r="V588" s="21"/>
      <c r="W588" s="21"/>
      <c r="Z588" s="21"/>
      <c r="AA588" s="21"/>
      <c r="AE588" s="21"/>
      <c r="AF588" s="21"/>
      <c r="AI588" s="21"/>
      <c r="AJ588" s="21"/>
      <c r="AN588" s="21"/>
      <c r="AR588" s="21"/>
      <c r="AS588" s="21"/>
      <c r="AV588" s="21"/>
      <c r="AW588" s="21"/>
      <c r="BA588" s="22"/>
      <c r="BB588" s="21"/>
      <c r="BC588" s="21"/>
      <c r="BD588" s="21"/>
      <c r="BE588" s="21"/>
      <c r="BF588" s="21"/>
      <c r="BG588" s="21"/>
      <c r="BH588" s="21"/>
      <c r="BI588" s="22"/>
    </row>
    <row r="589" spans="1:61" s="15" customFormat="1" ht="11.25">
      <c r="A589" s="23"/>
      <c r="E589" s="21"/>
      <c r="F589" s="21"/>
      <c r="I589" s="21"/>
      <c r="J589" s="21"/>
      <c r="N589" s="21"/>
      <c r="R589" s="21"/>
      <c r="S589" s="21"/>
      <c r="V589" s="21"/>
      <c r="W589" s="21"/>
      <c r="Z589" s="21"/>
      <c r="AA589" s="21"/>
      <c r="AE589" s="21"/>
      <c r="AF589" s="21"/>
      <c r="AI589" s="21"/>
      <c r="AJ589" s="21"/>
      <c r="AN589" s="21"/>
      <c r="AR589" s="21"/>
      <c r="AS589" s="21"/>
      <c r="AV589" s="21"/>
      <c r="AW589" s="21"/>
      <c r="BA589" s="22"/>
      <c r="BB589" s="21"/>
      <c r="BC589" s="21"/>
      <c r="BD589" s="21"/>
      <c r="BE589" s="21"/>
      <c r="BF589" s="21"/>
      <c r="BG589" s="21"/>
      <c r="BH589" s="21"/>
      <c r="BI589" s="22"/>
    </row>
    <row r="590" spans="1:61" s="15" customFormat="1" ht="11.25">
      <c r="A590" s="23"/>
      <c r="E590" s="21"/>
      <c r="F590" s="21"/>
      <c r="I590" s="21"/>
      <c r="J590" s="21"/>
      <c r="N590" s="21"/>
      <c r="R590" s="21"/>
      <c r="S590" s="21"/>
      <c r="V590" s="21"/>
      <c r="W590" s="21"/>
      <c r="Z590" s="21"/>
      <c r="AA590" s="21"/>
      <c r="AE590" s="21"/>
      <c r="AF590" s="21"/>
      <c r="AI590" s="21"/>
      <c r="AJ590" s="21"/>
      <c r="AN590" s="21"/>
      <c r="AR590" s="21"/>
      <c r="AS590" s="21"/>
      <c r="AV590" s="21"/>
      <c r="AW590" s="21"/>
      <c r="BA590" s="22"/>
      <c r="BB590" s="21"/>
      <c r="BC590" s="21"/>
      <c r="BD590" s="21"/>
      <c r="BE590" s="21"/>
      <c r="BF590" s="21"/>
      <c r="BG590" s="21"/>
      <c r="BH590" s="21"/>
      <c r="BI590" s="22"/>
    </row>
    <row r="591" spans="1:61" s="15" customFormat="1" ht="11.25">
      <c r="A591" s="23"/>
      <c r="E591" s="21"/>
      <c r="F591" s="21"/>
      <c r="I591" s="21"/>
      <c r="J591" s="21"/>
      <c r="N591" s="21"/>
      <c r="R591" s="21"/>
      <c r="S591" s="21"/>
      <c r="V591" s="21"/>
      <c r="W591" s="21"/>
      <c r="Z591" s="21"/>
      <c r="AA591" s="21"/>
      <c r="AE591" s="21"/>
      <c r="AF591" s="21"/>
      <c r="AI591" s="21"/>
      <c r="AJ591" s="21"/>
      <c r="AN591" s="21"/>
      <c r="AR591" s="21"/>
      <c r="AS591" s="21"/>
      <c r="AV591" s="21"/>
      <c r="AW591" s="21"/>
      <c r="BA591" s="22"/>
      <c r="BB591" s="21"/>
      <c r="BC591" s="21"/>
      <c r="BD591" s="21"/>
      <c r="BE591" s="21"/>
      <c r="BF591" s="21"/>
      <c r="BG591" s="21"/>
      <c r="BH591" s="21"/>
      <c r="BI591" s="22"/>
    </row>
    <row r="592" spans="1:61" s="15" customFormat="1" ht="11.25">
      <c r="A592" s="23"/>
      <c r="E592" s="21"/>
      <c r="F592" s="21"/>
      <c r="I592" s="21"/>
      <c r="J592" s="21"/>
      <c r="N592" s="21"/>
      <c r="R592" s="21"/>
      <c r="S592" s="21"/>
      <c r="V592" s="21"/>
      <c r="W592" s="21"/>
      <c r="Z592" s="21"/>
      <c r="AA592" s="21"/>
      <c r="AE592" s="21"/>
      <c r="AF592" s="21"/>
      <c r="AI592" s="21"/>
      <c r="AJ592" s="21"/>
      <c r="AN592" s="21"/>
      <c r="AR592" s="21"/>
      <c r="AS592" s="21"/>
      <c r="AV592" s="21"/>
      <c r="AW592" s="21"/>
      <c r="BA592" s="22"/>
      <c r="BB592" s="21"/>
      <c r="BC592" s="21"/>
      <c r="BD592" s="21"/>
      <c r="BE592" s="21"/>
      <c r="BF592" s="21"/>
      <c r="BG592" s="21"/>
      <c r="BH592" s="21"/>
      <c r="BI592" s="22"/>
    </row>
    <row r="593" spans="1:61" s="15" customFormat="1" ht="11.25">
      <c r="A593" s="23"/>
      <c r="E593" s="21"/>
      <c r="F593" s="21"/>
      <c r="I593" s="21"/>
      <c r="J593" s="21"/>
      <c r="N593" s="21"/>
      <c r="R593" s="21"/>
      <c r="S593" s="21"/>
      <c r="V593" s="21"/>
      <c r="W593" s="21"/>
      <c r="Z593" s="21"/>
      <c r="AA593" s="21"/>
      <c r="AE593" s="21"/>
      <c r="AF593" s="21"/>
      <c r="AI593" s="21"/>
      <c r="AJ593" s="21"/>
      <c r="AN593" s="21"/>
      <c r="AR593" s="21"/>
      <c r="AS593" s="21"/>
      <c r="AV593" s="21"/>
      <c r="AW593" s="21"/>
      <c r="BA593" s="22"/>
      <c r="BB593" s="21"/>
      <c r="BC593" s="21"/>
      <c r="BD593" s="21"/>
      <c r="BE593" s="21"/>
      <c r="BF593" s="21"/>
      <c r="BG593" s="21"/>
      <c r="BH593" s="21"/>
      <c r="BI593" s="22"/>
    </row>
    <row r="594" spans="1:61" s="15" customFormat="1" ht="11.25">
      <c r="A594" s="23"/>
      <c r="E594" s="21"/>
      <c r="F594" s="21"/>
      <c r="I594" s="21"/>
      <c r="J594" s="21"/>
      <c r="N594" s="21"/>
      <c r="R594" s="21"/>
      <c r="S594" s="21"/>
      <c r="V594" s="21"/>
      <c r="W594" s="21"/>
      <c r="Z594" s="21"/>
      <c r="AA594" s="21"/>
      <c r="AE594" s="21"/>
      <c r="AF594" s="21"/>
      <c r="AI594" s="21"/>
      <c r="AJ594" s="21"/>
      <c r="AN594" s="21"/>
      <c r="AR594" s="21"/>
      <c r="AS594" s="21"/>
      <c r="AV594" s="21"/>
      <c r="AW594" s="21"/>
      <c r="BA594" s="22"/>
      <c r="BB594" s="21"/>
      <c r="BC594" s="21"/>
      <c r="BD594" s="21"/>
      <c r="BE594" s="21"/>
      <c r="BF594" s="21"/>
      <c r="BG594" s="21"/>
      <c r="BH594" s="21"/>
      <c r="BI594" s="22"/>
    </row>
    <row r="595" spans="1:61" s="15" customFormat="1" ht="11.25">
      <c r="A595" s="23"/>
      <c r="E595" s="21"/>
      <c r="F595" s="21"/>
      <c r="I595" s="21"/>
      <c r="J595" s="21"/>
      <c r="N595" s="21"/>
      <c r="R595" s="21"/>
      <c r="S595" s="21"/>
      <c r="V595" s="21"/>
      <c r="W595" s="21"/>
      <c r="Z595" s="21"/>
      <c r="AA595" s="21"/>
      <c r="AE595" s="21"/>
      <c r="AF595" s="21"/>
      <c r="AI595" s="21"/>
      <c r="AJ595" s="21"/>
      <c r="AN595" s="21"/>
      <c r="AR595" s="21"/>
      <c r="AS595" s="21"/>
      <c r="AV595" s="21"/>
      <c r="AW595" s="21"/>
      <c r="BA595" s="22"/>
      <c r="BB595" s="21"/>
      <c r="BC595" s="21"/>
      <c r="BD595" s="21"/>
      <c r="BE595" s="21"/>
      <c r="BF595" s="21"/>
      <c r="BG595" s="21"/>
      <c r="BH595" s="21"/>
      <c r="BI595" s="22"/>
    </row>
    <row r="596" spans="1:61" s="15" customFormat="1" ht="11.25">
      <c r="A596" s="23"/>
      <c r="E596" s="21"/>
      <c r="F596" s="21"/>
      <c r="I596" s="21"/>
      <c r="J596" s="21"/>
      <c r="N596" s="21"/>
      <c r="R596" s="21"/>
      <c r="S596" s="21"/>
      <c r="V596" s="21"/>
      <c r="W596" s="21"/>
      <c r="Z596" s="21"/>
      <c r="AA596" s="21"/>
      <c r="AE596" s="21"/>
      <c r="AF596" s="21"/>
      <c r="AI596" s="21"/>
      <c r="AJ596" s="21"/>
      <c r="AN596" s="21"/>
      <c r="AR596" s="21"/>
      <c r="AS596" s="21"/>
      <c r="AV596" s="21"/>
      <c r="AW596" s="21"/>
      <c r="BA596" s="22"/>
      <c r="BB596" s="21"/>
      <c r="BC596" s="21"/>
      <c r="BD596" s="21"/>
      <c r="BE596" s="21"/>
      <c r="BF596" s="21"/>
      <c r="BG596" s="21"/>
      <c r="BH596" s="21"/>
      <c r="BI596" s="22"/>
    </row>
    <row r="597" spans="1:61" s="15" customFormat="1" ht="11.25">
      <c r="A597" s="23"/>
      <c r="E597" s="21"/>
      <c r="F597" s="21"/>
      <c r="I597" s="21"/>
      <c r="J597" s="21"/>
      <c r="N597" s="21"/>
      <c r="R597" s="21"/>
      <c r="S597" s="21"/>
      <c r="V597" s="21"/>
      <c r="W597" s="21"/>
      <c r="Z597" s="21"/>
      <c r="AA597" s="21"/>
      <c r="AE597" s="21"/>
      <c r="AF597" s="21"/>
      <c r="AI597" s="21"/>
      <c r="AJ597" s="21"/>
      <c r="AN597" s="21"/>
      <c r="AR597" s="21"/>
      <c r="AS597" s="21"/>
      <c r="AV597" s="21"/>
      <c r="AW597" s="21"/>
      <c r="BA597" s="22"/>
      <c r="BB597" s="21"/>
      <c r="BC597" s="21"/>
      <c r="BD597" s="21"/>
      <c r="BE597" s="21"/>
      <c r="BF597" s="21"/>
      <c r="BG597" s="21"/>
      <c r="BH597" s="21"/>
      <c r="BI597" s="22"/>
    </row>
    <row r="598" spans="1:61" s="15" customFormat="1" ht="11.25">
      <c r="A598" s="23"/>
      <c r="E598" s="21"/>
      <c r="F598" s="21"/>
      <c r="I598" s="21"/>
      <c r="J598" s="21"/>
      <c r="N598" s="21"/>
      <c r="R598" s="21"/>
      <c r="S598" s="21"/>
      <c r="V598" s="21"/>
      <c r="W598" s="21"/>
      <c r="Z598" s="21"/>
      <c r="AA598" s="21"/>
      <c r="AE598" s="21"/>
      <c r="AF598" s="21"/>
      <c r="AI598" s="21"/>
      <c r="AJ598" s="21"/>
      <c r="AN598" s="21"/>
      <c r="AR598" s="21"/>
      <c r="AS598" s="21"/>
      <c r="AV598" s="21"/>
      <c r="AW598" s="21"/>
      <c r="BA598" s="22"/>
      <c r="BB598" s="21"/>
      <c r="BC598" s="21"/>
      <c r="BD598" s="21"/>
      <c r="BE598" s="21"/>
      <c r="BF598" s="21"/>
      <c r="BG598" s="21"/>
      <c r="BH598" s="21"/>
      <c r="BI598" s="22"/>
    </row>
    <row r="599" spans="1:61" s="15" customFormat="1" ht="11.25">
      <c r="A599" s="23"/>
      <c r="E599" s="21"/>
      <c r="F599" s="21"/>
      <c r="I599" s="21"/>
      <c r="J599" s="21"/>
      <c r="N599" s="21"/>
      <c r="R599" s="21"/>
      <c r="S599" s="21"/>
      <c r="V599" s="21"/>
      <c r="W599" s="21"/>
      <c r="Z599" s="21"/>
      <c r="AA599" s="21"/>
      <c r="AE599" s="21"/>
      <c r="AF599" s="21"/>
      <c r="AI599" s="21"/>
      <c r="AJ599" s="21"/>
      <c r="AN599" s="21"/>
      <c r="AR599" s="21"/>
      <c r="AS599" s="21"/>
      <c r="AV599" s="21"/>
      <c r="AW599" s="21"/>
      <c r="BA599" s="22"/>
      <c r="BB599" s="21"/>
      <c r="BC599" s="21"/>
      <c r="BD599" s="21"/>
      <c r="BE599" s="21"/>
      <c r="BF599" s="21"/>
      <c r="BG599" s="21"/>
      <c r="BH599" s="21"/>
      <c r="BI599" s="22"/>
    </row>
    <row r="600" spans="1:61" s="15" customFormat="1" ht="11.25">
      <c r="A600" s="23"/>
      <c r="E600" s="21"/>
      <c r="F600" s="21"/>
      <c r="I600" s="21"/>
      <c r="J600" s="21"/>
      <c r="N600" s="21"/>
      <c r="R600" s="21"/>
      <c r="S600" s="21"/>
      <c r="V600" s="21"/>
      <c r="W600" s="21"/>
      <c r="Z600" s="21"/>
      <c r="AA600" s="21"/>
      <c r="AE600" s="21"/>
      <c r="AF600" s="21"/>
      <c r="AI600" s="21"/>
      <c r="AJ600" s="21"/>
      <c r="AN600" s="21"/>
      <c r="AR600" s="21"/>
      <c r="AS600" s="21"/>
      <c r="AV600" s="21"/>
      <c r="AW600" s="21"/>
      <c r="BA600" s="22"/>
      <c r="BB600" s="21"/>
      <c r="BC600" s="21"/>
      <c r="BD600" s="21"/>
      <c r="BE600" s="21"/>
      <c r="BF600" s="21"/>
      <c r="BG600" s="21"/>
      <c r="BH600" s="21"/>
      <c r="BI600" s="22"/>
    </row>
    <row r="601" spans="1:61" s="15" customFormat="1" ht="11.25">
      <c r="A601" s="23"/>
      <c r="E601" s="21"/>
      <c r="F601" s="21"/>
      <c r="I601" s="21"/>
      <c r="J601" s="21"/>
      <c r="N601" s="21"/>
      <c r="R601" s="21"/>
      <c r="S601" s="21"/>
      <c r="V601" s="21"/>
      <c r="W601" s="21"/>
      <c r="Z601" s="21"/>
      <c r="AA601" s="21"/>
      <c r="AE601" s="21"/>
      <c r="AF601" s="21"/>
      <c r="AI601" s="21"/>
      <c r="AJ601" s="21"/>
      <c r="AN601" s="21"/>
      <c r="AR601" s="21"/>
      <c r="AS601" s="21"/>
      <c r="AV601" s="21"/>
      <c r="AW601" s="21"/>
      <c r="BA601" s="22"/>
      <c r="BB601" s="21"/>
      <c r="BC601" s="21"/>
      <c r="BD601" s="21"/>
      <c r="BE601" s="21"/>
      <c r="BF601" s="21"/>
      <c r="BG601" s="21"/>
      <c r="BH601" s="21"/>
      <c r="BI601" s="22"/>
    </row>
    <row r="602" spans="1:61" s="15" customFormat="1" ht="11.25">
      <c r="A602" s="23"/>
      <c r="E602" s="21"/>
      <c r="F602" s="21"/>
      <c r="I602" s="21"/>
      <c r="J602" s="21"/>
      <c r="N602" s="21"/>
      <c r="R602" s="21"/>
      <c r="S602" s="21"/>
      <c r="V602" s="21"/>
      <c r="W602" s="21"/>
      <c r="Z602" s="21"/>
      <c r="AA602" s="21"/>
      <c r="AE602" s="21"/>
      <c r="AF602" s="21"/>
      <c r="AI602" s="21"/>
      <c r="AJ602" s="21"/>
      <c r="AN602" s="21"/>
      <c r="AR602" s="21"/>
      <c r="AS602" s="21"/>
      <c r="AV602" s="21"/>
      <c r="AW602" s="21"/>
      <c r="BA602" s="22"/>
      <c r="BB602" s="21"/>
      <c r="BC602" s="21"/>
      <c r="BD602" s="21"/>
      <c r="BE602" s="21"/>
      <c r="BF602" s="21"/>
      <c r="BG602" s="21"/>
      <c r="BH602" s="21"/>
      <c r="BI602" s="22"/>
    </row>
    <row r="603" spans="1:61" s="15" customFormat="1" ht="11.25">
      <c r="A603" s="23"/>
      <c r="E603" s="21"/>
      <c r="F603" s="21"/>
      <c r="I603" s="21"/>
      <c r="J603" s="21"/>
      <c r="N603" s="21"/>
      <c r="R603" s="21"/>
      <c r="S603" s="21"/>
      <c r="V603" s="21"/>
      <c r="W603" s="21"/>
      <c r="Z603" s="21"/>
      <c r="AA603" s="21"/>
      <c r="AE603" s="21"/>
      <c r="AF603" s="21"/>
      <c r="AI603" s="21"/>
      <c r="AJ603" s="21"/>
      <c r="AN603" s="21"/>
      <c r="AR603" s="21"/>
      <c r="AS603" s="21"/>
      <c r="AV603" s="21"/>
      <c r="AW603" s="21"/>
      <c r="BA603" s="22"/>
      <c r="BB603" s="21"/>
      <c r="BC603" s="21"/>
      <c r="BD603" s="21"/>
      <c r="BE603" s="21"/>
      <c r="BF603" s="21"/>
      <c r="BG603" s="21"/>
      <c r="BH603" s="21"/>
      <c r="BI603" s="22"/>
    </row>
    <row r="604" spans="1:61" s="15" customFormat="1" ht="11.25">
      <c r="A604" s="23"/>
      <c r="E604" s="21"/>
      <c r="F604" s="21"/>
      <c r="I604" s="21"/>
      <c r="J604" s="21"/>
      <c r="N604" s="21"/>
      <c r="R604" s="21"/>
      <c r="S604" s="21"/>
      <c r="V604" s="21"/>
      <c r="W604" s="21"/>
      <c r="Z604" s="21"/>
      <c r="AA604" s="21"/>
      <c r="AE604" s="21"/>
      <c r="AF604" s="21"/>
      <c r="AI604" s="21"/>
      <c r="AJ604" s="21"/>
      <c r="AN604" s="21"/>
      <c r="AR604" s="21"/>
      <c r="AS604" s="21"/>
      <c r="AV604" s="21"/>
      <c r="AW604" s="21"/>
      <c r="BA604" s="22"/>
      <c r="BB604" s="21"/>
      <c r="BC604" s="21"/>
      <c r="BD604" s="21"/>
      <c r="BE604" s="21"/>
      <c r="BF604" s="21"/>
      <c r="BG604" s="21"/>
      <c r="BH604" s="21"/>
      <c r="BI604" s="22"/>
    </row>
    <row r="605" spans="1:61" s="15" customFormat="1" ht="11.25">
      <c r="A605" s="23"/>
      <c r="E605" s="21"/>
      <c r="F605" s="21"/>
      <c r="I605" s="21"/>
      <c r="J605" s="21"/>
      <c r="N605" s="21"/>
      <c r="R605" s="21"/>
      <c r="S605" s="21"/>
      <c r="V605" s="21"/>
      <c r="W605" s="21"/>
      <c r="Z605" s="21"/>
      <c r="AA605" s="21"/>
      <c r="AE605" s="21"/>
      <c r="AF605" s="21"/>
      <c r="AI605" s="21"/>
      <c r="AJ605" s="21"/>
      <c r="AN605" s="21"/>
      <c r="AR605" s="21"/>
      <c r="AS605" s="21"/>
      <c r="AV605" s="21"/>
      <c r="AW605" s="21"/>
      <c r="BA605" s="22"/>
      <c r="BB605" s="21"/>
      <c r="BC605" s="21"/>
      <c r="BD605" s="21"/>
      <c r="BE605" s="21"/>
      <c r="BF605" s="21"/>
      <c r="BG605" s="21"/>
      <c r="BH605" s="21"/>
      <c r="BI605" s="22"/>
    </row>
    <row r="606" spans="1:61" s="15" customFormat="1" ht="11.25">
      <c r="A606" s="23"/>
      <c r="E606" s="21"/>
      <c r="F606" s="21"/>
      <c r="I606" s="21"/>
      <c r="J606" s="21"/>
      <c r="N606" s="21"/>
      <c r="R606" s="21"/>
      <c r="S606" s="21"/>
      <c r="V606" s="21"/>
      <c r="W606" s="21"/>
      <c r="Z606" s="21"/>
      <c r="AA606" s="21"/>
      <c r="AE606" s="21"/>
      <c r="AF606" s="21"/>
      <c r="AI606" s="21"/>
      <c r="AJ606" s="21"/>
      <c r="AN606" s="21"/>
      <c r="AR606" s="21"/>
      <c r="AS606" s="21"/>
      <c r="AV606" s="21"/>
      <c r="AW606" s="21"/>
      <c r="BA606" s="22"/>
      <c r="BB606" s="21"/>
      <c r="BC606" s="21"/>
      <c r="BD606" s="21"/>
      <c r="BE606" s="21"/>
      <c r="BF606" s="21"/>
      <c r="BG606" s="21"/>
      <c r="BH606" s="21"/>
      <c r="BI606" s="22"/>
    </row>
    <row r="607" spans="1:61" s="15" customFormat="1" ht="11.25">
      <c r="A607" s="23"/>
      <c r="E607" s="21"/>
      <c r="F607" s="21"/>
      <c r="I607" s="21"/>
      <c r="J607" s="21"/>
      <c r="N607" s="21"/>
      <c r="R607" s="21"/>
      <c r="S607" s="21"/>
      <c r="V607" s="21"/>
      <c r="W607" s="21"/>
      <c r="Z607" s="21"/>
      <c r="AA607" s="21"/>
      <c r="AE607" s="21"/>
      <c r="AF607" s="21"/>
      <c r="AI607" s="21"/>
      <c r="AJ607" s="21"/>
      <c r="AN607" s="21"/>
      <c r="AR607" s="21"/>
      <c r="AS607" s="21"/>
      <c r="AV607" s="21"/>
      <c r="AW607" s="21"/>
      <c r="BA607" s="22"/>
      <c r="BB607" s="21"/>
      <c r="BC607" s="21"/>
      <c r="BD607" s="21"/>
      <c r="BE607" s="21"/>
      <c r="BF607" s="21"/>
      <c r="BG607" s="21"/>
      <c r="BH607" s="21"/>
      <c r="BI607" s="22"/>
    </row>
    <row r="608" spans="1:61" s="15" customFormat="1" ht="11.25">
      <c r="A608" s="23"/>
      <c r="E608" s="21"/>
      <c r="F608" s="21"/>
      <c r="I608" s="21"/>
      <c r="J608" s="21"/>
      <c r="N608" s="21"/>
      <c r="R608" s="21"/>
      <c r="S608" s="21"/>
      <c r="V608" s="21"/>
      <c r="W608" s="21"/>
      <c r="Z608" s="21"/>
      <c r="AA608" s="21"/>
      <c r="AE608" s="21"/>
      <c r="AF608" s="21"/>
      <c r="AI608" s="21"/>
      <c r="AJ608" s="21"/>
      <c r="AN608" s="21"/>
      <c r="AR608" s="21"/>
      <c r="AS608" s="21"/>
      <c r="AV608" s="21"/>
      <c r="AW608" s="21"/>
      <c r="BA608" s="22"/>
      <c r="BB608" s="21"/>
      <c r="BC608" s="21"/>
      <c r="BD608" s="21"/>
      <c r="BE608" s="21"/>
      <c r="BF608" s="21"/>
      <c r="BG608" s="21"/>
      <c r="BH608" s="21"/>
      <c r="BI608" s="22"/>
    </row>
    <row r="609" spans="1:61" s="15" customFormat="1" ht="11.25">
      <c r="A609" s="23"/>
      <c r="E609" s="21"/>
      <c r="F609" s="21"/>
      <c r="I609" s="21"/>
      <c r="J609" s="21"/>
      <c r="N609" s="21"/>
      <c r="R609" s="21"/>
      <c r="S609" s="21"/>
      <c r="V609" s="21"/>
      <c r="W609" s="21"/>
      <c r="Z609" s="21"/>
      <c r="AA609" s="21"/>
      <c r="AE609" s="21"/>
      <c r="AF609" s="21"/>
      <c r="AI609" s="21"/>
      <c r="AJ609" s="21"/>
      <c r="AN609" s="21"/>
      <c r="AR609" s="21"/>
      <c r="AS609" s="21"/>
      <c r="AV609" s="21"/>
      <c r="AW609" s="21"/>
      <c r="BA609" s="22"/>
      <c r="BB609" s="21"/>
      <c r="BC609" s="21"/>
      <c r="BD609" s="21"/>
      <c r="BE609" s="21"/>
      <c r="BF609" s="21"/>
      <c r="BG609" s="21"/>
      <c r="BH609" s="21"/>
      <c r="BI609" s="22"/>
    </row>
    <row r="610" spans="1:61" s="15" customFormat="1" ht="11.25">
      <c r="A610" s="23"/>
      <c r="E610" s="21"/>
      <c r="F610" s="21"/>
      <c r="I610" s="21"/>
      <c r="J610" s="21"/>
      <c r="N610" s="21"/>
      <c r="R610" s="21"/>
      <c r="S610" s="21"/>
      <c r="V610" s="21"/>
      <c r="W610" s="21"/>
      <c r="Z610" s="21"/>
      <c r="AA610" s="21"/>
      <c r="AE610" s="21"/>
      <c r="AF610" s="21"/>
      <c r="AI610" s="21"/>
      <c r="AJ610" s="21"/>
      <c r="AN610" s="21"/>
      <c r="AR610" s="21"/>
      <c r="AS610" s="21"/>
      <c r="AV610" s="21"/>
      <c r="AW610" s="21"/>
      <c r="BA610" s="22"/>
      <c r="BB610" s="21"/>
      <c r="BC610" s="21"/>
      <c r="BD610" s="21"/>
      <c r="BE610" s="21"/>
      <c r="BF610" s="21"/>
      <c r="BG610" s="21"/>
      <c r="BH610" s="21"/>
      <c r="BI610" s="22"/>
    </row>
    <row r="611" spans="1:61" s="15" customFormat="1" ht="11.25">
      <c r="A611" s="23"/>
      <c r="E611" s="21"/>
      <c r="F611" s="21"/>
      <c r="I611" s="21"/>
      <c r="J611" s="21"/>
      <c r="N611" s="21"/>
      <c r="R611" s="21"/>
      <c r="S611" s="21"/>
      <c r="V611" s="21"/>
      <c r="W611" s="21"/>
      <c r="Z611" s="21"/>
      <c r="AA611" s="21"/>
      <c r="AE611" s="21"/>
      <c r="AF611" s="21"/>
      <c r="AI611" s="21"/>
      <c r="AJ611" s="21"/>
      <c r="AN611" s="21"/>
      <c r="AR611" s="21"/>
      <c r="AS611" s="21"/>
      <c r="AV611" s="21"/>
      <c r="AW611" s="21"/>
      <c r="BA611" s="22"/>
      <c r="BB611" s="21"/>
      <c r="BC611" s="21"/>
      <c r="BD611" s="21"/>
      <c r="BE611" s="21"/>
      <c r="BF611" s="21"/>
      <c r="BG611" s="21"/>
      <c r="BH611" s="21"/>
      <c r="BI611" s="22"/>
    </row>
    <row r="612" spans="1:61" s="15" customFormat="1" ht="11.25">
      <c r="A612" s="23"/>
      <c r="E612" s="21"/>
      <c r="F612" s="21"/>
      <c r="I612" s="21"/>
      <c r="J612" s="21"/>
      <c r="N612" s="21"/>
      <c r="R612" s="21"/>
      <c r="S612" s="21"/>
      <c r="V612" s="21"/>
      <c r="W612" s="21"/>
      <c r="Z612" s="21"/>
      <c r="AA612" s="21"/>
      <c r="AE612" s="21"/>
      <c r="AF612" s="21"/>
      <c r="AI612" s="21"/>
      <c r="AJ612" s="21"/>
      <c r="AN612" s="21"/>
      <c r="AR612" s="21"/>
      <c r="AS612" s="21"/>
      <c r="AV612" s="21"/>
      <c r="AW612" s="21"/>
      <c r="BA612" s="22"/>
      <c r="BB612" s="21"/>
      <c r="BC612" s="21"/>
      <c r="BD612" s="21"/>
      <c r="BE612" s="21"/>
      <c r="BF612" s="21"/>
      <c r="BG612" s="21"/>
      <c r="BH612" s="21"/>
      <c r="BI612" s="22"/>
    </row>
    <row r="613" spans="1:61" s="15" customFormat="1" ht="11.25">
      <c r="A613" s="23"/>
      <c r="E613" s="21"/>
      <c r="F613" s="21"/>
      <c r="I613" s="21"/>
      <c r="J613" s="21"/>
      <c r="N613" s="21"/>
      <c r="R613" s="21"/>
      <c r="S613" s="21"/>
      <c r="V613" s="21"/>
      <c r="W613" s="21"/>
      <c r="Z613" s="21"/>
      <c r="AA613" s="21"/>
      <c r="AE613" s="21"/>
      <c r="AF613" s="21"/>
      <c r="AI613" s="21"/>
      <c r="AJ613" s="21"/>
      <c r="AN613" s="21"/>
      <c r="AR613" s="21"/>
      <c r="AS613" s="21"/>
      <c r="AV613" s="21"/>
      <c r="AW613" s="21"/>
      <c r="BA613" s="22"/>
      <c r="BB613" s="21"/>
      <c r="BC613" s="21"/>
      <c r="BD613" s="21"/>
      <c r="BE613" s="21"/>
      <c r="BF613" s="21"/>
      <c r="BG613" s="21"/>
      <c r="BH613" s="21"/>
      <c r="BI613" s="22"/>
    </row>
    <row r="614" spans="1:61" s="15" customFormat="1" ht="11.25">
      <c r="A614" s="23"/>
      <c r="E614" s="21"/>
      <c r="F614" s="21"/>
      <c r="I614" s="21"/>
      <c r="J614" s="21"/>
      <c r="N614" s="21"/>
      <c r="R614" s="21"/>
      <c r="S614" s="21"/>
      <c r="V614" s="21"/>
      <c r="W614" s="21"/>
      <c r="Z614" s="21"/>
      <c r="AA614" s="21"/>
      <c r="AE614" s="21"/>
      <c r="AF614" s="21"/>
      <c r="AI614" s="21"/>
      <c r="AJ614" s="21"/>
      <c r="AN614" s="21"/>
      <c r="AR614" s="21"/>
      <c r="AS614" s="21"/>
      <c r="AV614" s="21"/>
      <c r="AW614" s="21"/>
      <c r="BA614" s="22"/>
      <c r="BB614" s="21"/>
      <c r="BC614" s="21"/>
      <c r="BD614" s="21"/>
      <c r="BE614" s="21"/>
      <c r="BF614" s="21"/>
      <c r="BG614" s="21"/>
      <c r="BH614" s="21"/>
      <c r="BI614" s="22"/>
    </row>
    <row r="615" spans="1:61" s="15" customFormat="1" ht="11.25">
      <c r="A615" s="23"/>
      <c r="E615" s="21"/>
      <c r="F615" s="21"/>
      <c r="I615" s="21"/>
      <c r="J615" s="21"/>
      <c r="N615" s="21"/>
      <c r="R615" s="21"/>
      <c r="S615" s="21"/>
      <c r="V615" s="21"/>
      <c r="W615" s="21"/>
      <c r="Z615" s="21"/>
      <c r="AA615" s="21"/>
      <c r="AE615" s="21"/>
      <c r="AF615" s="21"/>
      <c r="AI615" s="21"/>
      <c r="AJ615" s="21"/>
      <c r="AN615" s="21"/>
      <c r="AR615" s="21"/>
      <c r="AS615" s="21"/>
      <c r="AV615" s="21"/>
      <c r="AW615" s="21"/>
      <c r="BA615" s="22"/>
      <c r="BB615" s="21"/>
      <c r="BC615" s="21"/>
      <c r="BD615" s="21"/>
      <c r="BE615" s="21"/>
      <c r="BF615" s="21"/>
      <c r="BG615" s="21"/>
      <c r="BH615" s="21"/>
      <c r="BI615" s="22"/>
    </row>
    <row r="616" spans="1:61" s="15" customFormat="1" ht="11.25">
      <c r="A616" s="23"/>
      <c r="E616" s="21"/>
      <c r="F616" s="21"/>
      <c r="I616" s="21"/>
      <c r="J616" s="21"/>
      <c r="N616" s="21"/>
      <c r="R616" s="21"/>
      <c r="S616" s="21"/>
      <c r="V616" s="21"/>
      <c r="W616" s="21"/>
      <c r="Z616" s="21"/>
      <c r="AA616" s="21"/>
      <c r="AE616" s="21"/>
      <c r="AF616" s="21"/>
      <c r="AI616" s="21"/>
      <c r="AJ616" s="21"/>
      <c r="AN616" s="21"/>
      <c r="AR616" s="21"/>
      <c r="AS616" s="21"/>
      <c r="AV616" s="21"/>
      <c r="AW616" s="21"/>
      <c r="BA616" s="22"/>
      <c r="BB616" s="21"/>
      <c r="BC616" s="21"/>
      <c r="BD616" s="21"/>
      <c r="BE616" s="21"/>
      <c r="BF616" s="21"/>
      <c r="BG616" s="21"/>
      <c r="BH616" s="21"/>
      <c r="BI616" s="22"/>
    </row>
    <row r="617" spans="1:61" s="15" customFormat="1" ht="11.25">
      <c r="A617" s="23"/>
      <c r="E617" s="21"/>
      <c r="F617" s="21"/>
      <c r="I617" s="21"/>
      <c r="J617" s="21"/>
      <c r="N617" s="21"/>
      <c r="R617" s="21"/>
      <c r="S617" s="21"/>
      <c r="V617" s="21"/>
      <c r="W617" s="21"/>
      <c r="Z617" s="21"/>
      <c r="AA617" s="21"/>
      <c r="AE617" s="21"/>
      <c r="AF617" s="21"/>
      <c r="AI617" s="21"/>
      <c r="AJ617" s="21"/>
      <c r="AN617" s="21"/>
      <c r="AR617" s="21"/>
      <c r="AS617" s="21"/>
      <c r="AV617" s="21"/>
      <c r="AW617" s="21"/>
      <c r="BA617" s="22"/>
      <c r="BB617" s="21"/>
      <c r="BC617" s="21"/>
      <c r="BD617" s="21"/>
      <c r="BE617" s="21"/>
      <c r="BF617" s="21"/>
      <c r="BG617" s="21"/>
      <c r="BH617" s="21"/>
      <c r="BI617" s="22"/>
    </row>
    <row r="618" spans="1:61" s="15" customFormat="1" ht="11.25">
      <c r="A618" s="23"/>
      <c r="E618" s="21"/>
      <c r="F618" s="21"/>
      <c r="I618" s="21"/>
      <c r="J618" s="21"/>
      <c r="N618" s="21"/>
      <c r="R618" s="21"/>
      <c r="S618" s="21"/>
      <c r="V618" s="21"/>
      <c r="W618" s="21"/>
      <c r="Z618" s="21"/>
      <c r="AA618" s="21"/>
      <c r="AE618" s="21"/>
      <c r="AF618" s="21"/>
      <c r="AI618" s="21"/>
      <c r="AJ618" s="21"/>
      <c r="AN618" s="21"/>
      <c r="AR618" s="21"/>
      <c r="AS618" s="21"/>
      <c r="AV618" s="21"/>
      <c r="AW618" s="21"/>
      <c r="BA618" s="22"/>
      <c r="BB618" s="21"/>
      <c r="BC618" s="21"/>
      <c r="BD618" s="21"/>
      <c r="BE618" s="21"/>
      <c r="BF618" s="21"/>
      <c r="BG618" s="21"/>
      <c r="BH618" s="21"/>
      <c r="BI618" s="22"/>
    </row>
    <row r="619" spans="1:61" s="15" customFormat="1" ht="11.25">
      <c r="A619" s="23"/>
      <c r="E619" s="21"/>
      <c r="F619" s="21"/>
      <c r="I619" s="21"/>
      <c r="J619" s="21"/>
      <c r="N619" s="21"/>
      <c r="R619" s="21"/>
      <c r="S619" s="21"/>
      <c r="V619" s="21"/>
      <c r="W619" s="21"/>
      <c r="Z619" s="21"/>
      <c r="AA619" s="21"/>
      <c r="AE619" s="21"/>
      <c r="AF619" s="21"/>
      <c r="AI619" s="21"/>
      <c r="AJ619" s="21"/>
      <c r="AN619" s="21"/>
      <c r="AR619" s="21"/>
      <c r="AS619" s="21"/>
      <c r="AV619" s="21"/>
      <c r="AW619" s="21"/>
      <c r="BA619" s="22"/>
      <c r="BB619" s="21"/>
      <c r="BC619" s="21"/>
      <c r="BD619" s="21"/>
      <c r="BE619" s="21"/>
      <c r="BF619" s="21"/>
      <c r="BG619" s="21"/>
      <c r="BH619" s="21"/>
      <c r="BI619" s="22"/>
    </row>
    <row r="620" spans="1:61" s="15" customFormat="1" ht="11.25">
      <c r="A620" s="23"/>
      <c r="E620" s="21"/>
      <c r="F620" s="21"/>
      <c r="I620" s="21"/>
      <c r="J620" s="21"/>
      <c r="N620" s="21"/>
      <c r="R620" s="21"/>
      <c r="S620" s="21"/>
      <c r="V620" s="21"/>
      <c r="W620" s="21"/>
      <c r="Z620" s="21"/>
      <c r="AA620" s="21"/>
      <c r="AE620" s="21"/>
      <c r="AF620" s="21"/>
      <c r="AI620" s="21"/>
      <c r="AJ620" s="21"/>
      <c r="AN620" s="21"/>
      <c r="AR620" s="21"/>
      <c r="AS620" s="21"/>
      <c r="AV620" s="21"/>
      <c r="AW620" s="21"/>
      <c r="BA620" s="22"/>
      <c r="BB620" s="21"/>
      <c r="BC620" s="21"/>
      <c r="BD620" s="21"/>
      <c r="BE620" s="21"/>
      <c r="BF620" s="21"/>
      <c r="BG620" s="21"/>
      <c r="BH620" s="21"/>
      <c r="BI620" s="22"/>
    </row>
    <row r="621" spans="1:61" s="15" customFormat="1" ht="11.25">
      <c r="A621" s="23"/>
      <c r="E621" s="21"/>
      <c r="F621" s="21"/>
      <c r="I621" s="21"/>
      <c r="J621" s="21"/>
      <c r="N621" s="21"/>
      <c r="R621" s="21"/>
      <c r="S621" s="21"/>
      <c r="V621" s="21"/>
      <c r="W621" s="21"/>
      <c r="Z621" s="21"/>
      <c r="AA621" s="21"/>
      <c r="AE621" s="21"/>
      <c r="AF621" s="21"/>
      <c r="AI621" s="21"/>
      <c r="AJ621" s="21"/>
      <c r="AN621" s="21"/>
      <c r="AR621" s="21"/>
      <c r="AS621" s="21"/>
      <c r="AV621" s="21"/>
      <c r="AW621" s="21"/>
      <c r="BA621" s="22"/>
      <c r="BB621" s="21"/>
      <c r="BC621" s="21"/>
      <c r="BD621" s="21"/>
      <c r="BE621" s="21"/>
      <c r="BF621" s="21"/>
      <c r="BG621" s="21"/>
      <c r="BH621" s="21"/>
      <c r="BI621" s="22"/>
    </row>
    <row r="622" spans="1:61" s="15" customFormat="1" ht="11.25">
      <c r="A622" s="23"/>
      <c r="E622" s="21"/>
      <c r="F622" s="21"/>
      <c r="I622" s="21"/>
      <c r="J622" s="21"/>
      <c r="N622" s="21"/>
      <c r="R622" s="21"/>
      <c r="S622" s="21"/>
      <c r="V622" s="21"/>
      <c r="W622" s="21"/>
      <c r="Z622" s="21"/>
      <c r="AA622" s="21"/>
      <c r="AE622" s="21"/>
      <c r="AF622" s="21"/>
      <c r="AI622" s="21"/>
      <c r="AJ622" s="21"/>
      <c r="AN622" s="21"/>
      <c r="AR622" s="21"/>
      <c r="AS622" s="21"/>
      <c r="AV622" s="21"/>
      <c r="AW622" s="21"/>
      <c r="BA622" s="22"/>
      <c r="BB622" s="21"/>
      <c r="BC622" s="21"/>
      <c r="BD622" s="21"/>
      <c r="BE622" s="21"/>
      <c r="BF622" s="21"/>
      <c r="BG622" s="21"/>
      <c r="BH622" s="21"/>
      <c r="BI622" s="22"/>
    </row>
    <row r="623" spans="1:61" s="15" customFormat="1" ht="11.25">
      <c r="A623" s="23"/>
      <c r="E623" s="21"/>
      <c r="F623" s="21"/>
      <c r="I623" s="21"/>
      <c r="J623" s="21"/>
      <c r="N623" s="21"/>
      <c r="R623" s="21"/>
      <c r="S623" s="21"/>
      <c r="V623" s="21"/>
      <c r="W623" s="21"/>
      <c r="Z623" s="21"/>
      <c r="AA623" s="21"/>
      <c r="AE623" s="21"/>
      <c r="AF623" s="21"/>
      <c r="AI623" s="21"/>
      <c r="AJ623" s="21"/>
      <c r="AN623" s="21"/>
      <c r="AR623" s="21"/>
      <c r="AS623" s="21"/>
      <c r="AV623" s="21"/>
      <c r="AW623" s="21"/>
      <c r="BA623" s="22"/>
      <c r="BB623" s="21"/>
      <c r="BC623" s="21"/>
      <c r="BD623" s="21"/>
      <c r="BE623" s="21"/>
      <c r="BF623" s="21"/>
      <c r="BG623" s="21"/>
      <c r="BH623" s="21"/>
      <c r="BI623" s="22"/>
    </row>
    <row r="624" spans="1:61" s="15" customFormat="1" ht="11.25">
      <c r="A624" s="23"/>
      <c r="E624" s="21"/>
      <c r="F624" s="21"/>
      <c r="I624" s="21"/>
      <c r="J624" s="21"/>
      <c r="N624" s="21"/>
      <c r="R624" s="21"/>
      <c r="S624" s="21"/>
      <c r="V624" s="21"/>
      <c r="W624" s="21"/>
      <c r="Z624" s="21"/>
      <c r="AA624" s="21"/>
      <c r="AE624" s="21"/>
      <c r="AF624" s="21"/>
      <c r="AI624" s="21"/>
      <c r="AJ624" s="21"/>
      <c r="AN624" s="21"/>
      <c r="AR624" s="21"/>
      <c r="AS624" s="21"/>
      <c r="AV624" s="21"/>
      <c r="AW624" s="21"/>
      <c r="BA624" s="22"/>
      <c r="BB624" s="21"/>
      <c r="BC624" s="21"/>
      <c r="BD624" s="21"/>
      <c r="BE624" s="21"/>
      <c r="BF624" s="21"/>
      <c r="BG624" s="21"/>
      <c r="BH624" s="21"/>
      <c r="BI624" s="22"/>
    </row>
    <row r="625" spans="1:61" s="15" customFormat="1" ht="11.25">
      <c r="A625" s="23"/>
      <c r="E625" s="21"/>
      <c r="F625" s="21"/>
      <c r="I625" s="21"/>
      <c r="J625" s="21"/>
      <c r="N625" s="21"/>
      <c r="R625" s="21"/>
      <c r="S625" s="21"/>
      <c r="V625" s="21"/>
      <c r="W625" s="21"/>
      <c r="Z625" s="21"/>
      <c r="AA625" s="21"/>
      <c r="AE625" s="21"/>
      <c r="AF625" s="21"/>
      <c r="AI625" s="21"/>
      <c r="AJ625" s="21"/>
      <c r="AN625" s="21"/>
      <c r="AR625" s="21"/>
      <c r="AS625" s="21"/>
      <c r="AV625" s="21"/>
      <c r="AW625" s="21"/>
      <c r="BA625" s="22"/>
      <c r="BB625" s="21"/>
      <c r="BC625" s="21"/>
      <c r="BD625" s="21"/>
      <c r="BE625" s="21"/>
      <c r="BF625" s="21"/>
      <c r="BG625" s="21"/>
      <c r="BH625" s="21"/>
      <c r="BI625" s="22"/>
    </row>
    <row r="626" spans="1:61" s="15" customFormat="1" ht="11.25">
      <c r="A626" s="23"/>
      <c r="E626" s="21"/>
      <c r="F626" s="21"/>
      <c r="I626" s="21"/>
      <c r="J626" s="21"/>
      <c r="N626" s="21"/>
      <c r="R626" s="21"/>
      <c r="S626" s="21"/>
      <c r="V626" s="21"/>
      <c r="W626" s="21"/>
      <c r="Z626" s="21"/>
      <c r="AA626" s="21"/>
      <c r="AE626" s="21"/>
      <c r="AF626" s="21"/>
      <c r="AI626" s="21"/>
      <c r="AJ626" s="21"/>
      <c r="AN626" s="21"/>
      <c r="AR626" s="21"/>
      <c r="AS626" s="21"/>
      <c r="AV626" s="21"/>
      <c r="AW626" s="21"/>
      <c r="BA626" s="22"/>
      <c r="BB626" s="21"/>
      <c r="BC626" s="21"/>
      <c r="BD626" s="21"/>
      <c r="BE626" s="21"/>
      <c r="BF626" s="21"/>
      <c r="BG626" s="21"/>
      <c r="BH626" s="21"/>
      <c r="BI626" s="22"/>
    </row>
    <row r="627" spans="1:61" s="15" customFormat="1" ht="11.25">
      <c r="A627" s="23"/>
      <c r="E627" s="21"/>
      <c r="F627" s="21"/>
      <c r="I627" s="21"/>
      <c r="J627" s="21"/>
      <c r="N627" s="21"/>
      <c r="R627" s="21"/>
      <c r="S627" s="21"/>
      <c r="V627" s="21"/>
      <c r="W627" s="21"/>
      <c r="Z627" s="21"/>
      <c r="AA627" s="21"/>
      <c r="AE627" s="21"/>
      <c r="AF627" s="21"/>
      <c r="AI627" s="21"/>
      <c r="AJ627" s="21"/>
      <c r="AN627" s="21"/>
      <c r="AR627" s="21"/>
      <c r="AS627" s="21"/>
      <c r="AV627" s="21"/>
      <c r="AW627" s="21"/>
      <c r="BA627" s="22"/>
      <c r="BB627" s="21"/>
      <c r="BC627" s="21"/>
      <c r="BD627" s="21"/>
      <c r="BE627" s="21"/>
      <c r="BF627" s="21"/>
      <c r="BG627" s="21"/>
      <c r="BH627" s="21"/>
      <c r="BI627" s="22"/>
    </row>
    <row r="628" spans="1:61" s="15" customFormat="1" ht="11.25">
      <c r="A628" s="23"/>
      <c r="E628" s="21"/>
      <c r="F628" s="21"/>
      <c r="I628" s="21"/>
      <c r="J628" s="21"/>
      <c r="N628" s="21"/>
      <c r="R628" s="21"/>
      <c r="S628" s="21"/>
      <c r="V628" s="21"/>
      <c r="W628" s="21"/>
      <c r="Z628" s="21"/>
      <c r="AA628" s="21"/>
      <c r="AE628" s="21"/>
      <c r="AF628" s="21"/>
      <c r="AI628" s="21"/>
      <c r="AJ628" s="21"/>
      <c r="AN628" s="21"/>
      <c r="AR628" s="21"/>
      <c r="AS628" s="21"/>
      <c r="AV628" s="21"/>
      <c r="AW628" s="21"/>
      <c r="BA628" s="22"/>
      <c r="BB628" s="21"/>
      <c r="BC628" s="21"/>
      <c r="BD628" s="21"/>
      <c r="BE628" s="21"/>
      <c r="BF628" s="21"/>
      <c r="BG628" s="21"/>
      <c r="BH628" s="21"/>
      <c r="BI628" s="22"/>
    </row>
    <row r="629" spans="1:61" s="15" customFormat="1" ht="11.25">
      <c r="A629" s="23"/>
      <c r="E629" s="21"/>
      <c r="F629" s="21"/>
      <c r="I629" s="21"/>
      <c r="J629" s="21"/>
      <c r="N629" s="21"/>
      <c r="R629" s="21"/>
      <c r="S629" s="21"/>
      <c r="V629" s="21"/>
      <c r="W629" s="21"/>
      <c r="Z629" s="21"/>
      <c r="AA629" s="21"/>
      <c r="AE629" s="21"/>
      <c r="AF629" s="21"/>
      <c r="AI629" s="21"/>
      <c r="AJ629" s="21"/>
      <c r="AN629" s="21"/>
      <c r="AR629" s="21"/>
      <c r="AS629" s="21"/>
      <c r="AV629" s="21"/>
      <c r="AW629" s="21"/>
      <c r="BA629" s="22"/>
      <c r="BB629" s="21"/>
      <c r="BC629" s="21"/>
      <c r="BD629" s="21"/>
      <c r="BE629" s="21"/>
      <c r="BF629" s="21"/>
      <c r="BG629" s="21"/>
      <c r="BH629" s="21"/>
      <c r="BI629" s="22"/>
    </row>
    <row r="630" spans="1:61" s="15" customFormat="1" ht="11.25">
      <c r="A630" s="23"/>
      <c r="E630" s="21"/>
      <c r="F630" s="21"/>
      <c r="I630" s="21"/>
      <c r="J630" s="21"/>
      <c r="N630" s="21"/>
      <c r="R630" s="21"/>
      <c r="S630" s="21"/>
      <c r="V630" s="21"/>
      <c r="W630" s="21"/>
      <c r="Z630" s="21"/>
      <c r="AA630" s="21"/>
      <c r="AE630" s="21"/>
      <c r="AF630" s="21"/>
      <c r="AI630" s="21"/>
      <c r="AJ630" s="21"/>
      <c r="AN630" s="21"/>
      <c r="AR630" s="21"/>
      <c r="AS630" s="21"/>
      <c r="AV630" s="21"/>
      <c r="AW630" s="21"/>
      <c r="BA630" s="22"/>
      <c r="BB630" s="21"/>
      <c r="BC630" s="21"/>
      <c r="BD630" s="21"/>
      <c r="BE630" s="21"/>
      <c r="BF630" s="21"/>
      <c r="BG630" s="21"/>
      <c r="BH630" s="21"/>
      <c r="BI630" s="22"/>
    </row>
    <row r="631" spans="1:61" s="15" customFormat="1" ht="11.25">
      <c r="A631" s="23"/>
      <c r="E631" s="21"/>
      <c r="F631" s="21"/>
      <c r="I631" s="21"/>
      <c r="J631" s="21"/>
      <c r="N631" s="21"/>
      <c r="R631" s="21"/>
      <c r="S631" s="21"/>
      <c r="V631" s="21"/>
      <c r="W631" s="21"/>
      <c r="Z631" s="21"/>
      <c r="AA631" s="21"/>
      <c r="AE631" s="21"/>
      <c r="AF631" s="21"/>
      <c r="AI631" s="21"/>
      <c r="AJ631" s="21"/>
      <c r="AN631" s="21"/>
      <c r="AR631" s="21"/>
      <c r="AS631" s="21"/>
      <c r="AV631" s="21"/>
      <c r="AW631" s="21"/>
      <c r="BA631" s="22"/>
      <c r="BB631" s="21"/>
      <c r="BC631" s="21"/>
      <c r="BD631" s="21"/>
      <c r="BE631" s="21"/>
      <c r="BF631" s="21"/>
      <c r="BG631" s="21"/>
      <c r="BH631" s="21"/>
      <c r="BI631" s="22"/>
    </row>
    <row r="632" spans="1:61" s="15" customFormat="1" ht="11.25">
      <c r="A632" s="23"/>
      <c r="E632" s="21"/>
      <c r="F632" s="21"/>
      <c r="I632" s="21"/>
      <c r="J632" s="21"/>
      <c r="N632" s="21"/>
      <c r="R632" s="21"/>
      <c r="S632" s="21"/>
      <c r="V632" s="21"/>
      <c r="W632" s="21"/>
      <c r="Z632" s="21"/>
      <c r="AA632" s="21"/>
      <c r="AE632" s="21"/>
      <c r="AF632" s="21"/>
      <c r="AI632" s="21"/>
      <c r="AJ632" s="21"/>
      <c r="AN632" s="21"/>
      <c r="AR632" s="21"/>
      <c r="AS632" s="21"/>
      <c r="AV632" s="21"/>
      <c r="AW632" s="21"/>
      <c r="BA632" s="22"/>
      <c r="BB632" s="21"/>
      <c r="BC632" s="21"/>
      <c r="BD632" s="21"/>
      <c r="BE632" s="21"/>
      <c r="BF632" s="21"/>
      <c r="BG632" s="21"/>
      <c r="BH632" s="21"/>
      <c r="BI632" s="22"/>
    </row>
    <row r="633" spans="1:61" s="15" customFormat="1" ht="11.25">
      <c r="A633" s="23"/>
      <c r="E633" s="21"/>
      <c r="F633" s="21"/>
      <c r="I633" s="21"/>
      <c r="J633" s="21"/>
      <c r="N633" s="21"/>
      <c r="R633" s="21"/>
      <c r="S633" s="21"/>
      <c r="V633" s="21"/>
      <c r="W633" s="21"/>
      <c r="Z633" s="21"/>
      <c r="AA633" s="21"/>
      <c r="AE633" s="21"/>
      <c r="AF633" s="21"/>
      <c r="AI633" s="21"/>
      <c r="AJ633" s="21"/>
      <c r="AN633" s="21"/>
      <c r="AR633" s="21"/>
      <c r="AS633" s="21"/>
      <c r="AV633" s="21"/>
      <c r="AW633" s="21"/>
      <c r="BA633" s="22"/>
      <c r="BB633" s="21"/>
      <c r="BC633" s="21"/>
      <c r="BD633" s="21"/>
      <c r="BE633" s="21"/>
      <c r="BF633" s="21"/>
      <c r="BG633" s="21"/>
      <c r="BH633" s="21"/>
      <c r="BI633" s="22"/>
    </row>
    <row r="634" spans="1:61" s="15" customFormat="1" ht="11.25">
      <c r="A634" s="23"/>
      <c r="E634" s="21"/>
      <c r="F634" s="21"/>
      <c r="I634" s="21"/>
      <c r="J634" s="21"/>
      <c r="N634" s="21"/>
      <c r="R634" s="21"/>
      <c r="S634" s="21"/>
      <c r="V634" s="21"/>
      <c r="W634" s="21"/>
      <c r="Z634" s="21"/>
      <c r="AA634" s="21"/>
      <c r="AE634" s="21"/>
      <c r="AF634" s="21"/>
      <c r="AI634" s="21"/>
      <c r="AJ634" s="21"/>
      <c r="AN634" s="21"/>
      <c r="AR634" s="21"/>
      <c r="AS634" s="21"/>
      <c r="AV634" s="21"/>
      <c r="AW634" s="21"/>
      <c r="BA634" s="22"/>
      <c r="BB634" s="21"/>
      <c r="BC634" s="21"/>
      <c r="BD634" s="21"/>
      <c r="BE634" s="21"/>
      <c r="BF634" s="21"/>
      <c r="BG634" s="21"/>
      <c r="BH634" s="21"/>
      <c r="BI634" s="22"/>
    </row>
    <row r="635" spans="1:61" s="15" customFormat="1" ht="11.25">
      <c r="A635" s="23"/>
      <c r="E635" s="21"/>
      <c r="F635" s="21"/>
      <c r="I635" s="21"/>
      <c r="J635" s="21"/>
      <c r="N635" s="21"/>
      <c r="R635" s="21"/>
      <c r="S635" s="21"/>
      <c r="V635" s="21"/>
      <c r="W635" s="21"/>
      <c r="Z635" s="21"/>
      <c r="AA635" s="21"/>
      <c r="AE635" s="21"/>
      <c r="AF635" s="21"/>
      <c r="AI635" s="21"/>
      <c r="AJ635" s="21"/>
      <c r="AN635" s="21"/>
      <c r="AR635" s="21"/>
      <c r="AS635" s="21"/>
      <c r="AV635" s="21"/>
      <c r="AW635" s="21"/>
      <c r="BA635" s="22"/>
      <c r="BB635" s="21"/>
      <c r="BC635" s="21"/>
      <c r="BD635" s="21"/>
      <c r="BE635" s="21"/>
      <c r="BF635" s="21"/>
      <c r="BG635" s="21"/>
      <c r="BH635" s="21"/>
      <c r="BI635" s="22"/>
    </row>
    <row r="636" spans="1:61" s="15" customFormat="1" ht="11.25">
      <c r="A636" s="23"/>
      <c r="E636" s="21"/>
      <c r="F636" s="21"/>
      <c r="I636" s="21"/>
      <c r="J636" s="21"/>
      <c r="N636" s="21"/>
      <c r="R636" s="21"/>
      <c r="S636" s="21"/>
      <c r="V636" s="21"/>
      <c r="W636" s="21"/>
      <c r="Z636" s="21"/>
      <c r="AA636" s="21"/>
      <c r="AE636" s="21"/>
      <c r="AF636" s="21"/>
      <c r="AI636" s="21"/>
      <c r="AJ636" s="21"/>
      <c r="AN636" s="21"/>
      <c r="AR636" s="21"/>
      <c r="AS636" s="21"/>
      <c r="AV636" s="21"/>
      <c r="AW636" s="21"/>
      <c r="BA636" s="22"/>
      <c r="BB636" s="21"/>
      <c r="BC636" s="21"/>
      <c r="BD636" s="21"/>
      <c r="BE636" s="21"/>
      <c r="BF636" s="21"/>
      <c r="BG636" s="21"/>
      <c r="BH636" s="21"/>
      <c r="BI636" s="22"/>
    </row>
    <row r="637" spans="1:61" s="15" customFormat="1" ht="11.25">
      <c r="A637" s="23"/>
      <c r="E637" s="21"/>
      <c r="F637" s="21"/>
      <c r="I637" s="21"/>
      <c r="J637" s="21"/>
      <c r="N637" s="21"/>
      <c r="R637" s="21"/>
      <c r="S637" s="21"/>
      <c r="V637" s="21"/>
      <c r="W637" s="21"/>
      <c r="Z637" s="21"/>
      <c r="AA637" s="21"/>
      <c r="AE637" s="21"/>
      <c r="AF637" s="21"/>
      <c r="AI637" s="21"/>
      <c r="AJ637" s="21"/>
      <c r="AN637" s="21"/>
      <c r="AR637" s="21"/>
      <c r="AS637" s="21"/>
      <c r="AV637" s="21"/>
      <c r="AW637" s="21"/>
      <c r="BA637" s="22"/>
      <c r="BB637" s="21"/>
      <c r="BC637" s="21"/>
      <c r="BD637" s="21"/>
      <c r="BE637" s="21"/>
      <c r="BF637" s="21"/>
      <c r="BG637" s="21"/>
      <c r="BH637" s="21"/>
      <c r="BI637" s="22"/>
    </row>
    <row r="638" spans="1:61" s="15" customFormat="1" ht="11.25">
      <c r="A638" s="23"/>
      <c r="E638" s="21"/>
      <c r="F638" s="21"/>
      <c r="I638" s="21"/>
      <c r="J638" s="21"/>
      <c r="N638" s="21"/>
      <c r="R638" s="21"/>
      <c r="S638" s="21"/>
      <c r="V638" s="21"/>
      <c r="W638" s="21"/>
      <c r="Z638" s="21"/>
      <c r="AA638" s="21"/>
      <c r="AE638" s="21"/>
      <c r="AF638" s="21"/>
      <c r="AI638" s="21"/>
      <c r="AJ638" s="21"/>
      <c r="AN638" s="21"/>
      <c r="AR638" s="21"/>
      <c r="AS638" s="21"/>
      <c r="AV638" s="21"/>
      <c r="AW638" s="21"/>
      <c r="BA638" s="22"/>
      <c r="BB638" s="21"/>
      <c r="BC638" s="21"/>
      <c r="BD638" s="21"/>
      <c r="BE638" s="21"/>
      <c r="BF638" s="21"/>
      <c r="BG638" s="21"/>
      <c r="BH638" s="21"/>
      <c r="BI638" s="22"/>
    </row>
    <row r="639" spans="1:61" s="15" customFormat="1" ht="11.25">
      <c r="A639" s="23"/>
      <c r="E639" s="21"/>
      <c r="F639" s="21"/>
      <c r="I639" s="21"/>
      <c r="J639" s="21"/>
      <c r="N639" s="21"/>
      <c r="R639" s="21"/>
      <c r="S639" s="21"/>
      <c r="V639" s="21"/>
      <c r="W639" s="21"/>
      <c r="Z639" s="21"/>
      <c r="AA639" s="21"/>
      <c r="AE639" s="21"/>
      <c r="AF639" s="21"/>
      <c r="AI639" s="21"/>
      <c r="AJ639" s="21"/>
      <c r="AN639" s="21"/>
      <c r="AR639" s="21"/>
      <c r="AS639" s="21"/>
      <c r="AV639" s="21"/>
      <c r="AW639" s="21"/>
      <c r="BA639" s="22"/>
      <c r="BB639" s="21"/>
      <c r="BC639" s="21"/>
      <c r="BD639" s="21"/>
      <c r="BE639" s="21"/>
      <c r="BF639" s="21"/>
      <c r="BG639" s="21"/>
      <c r="BH639" s="21"/>
      <c r="BI639" s="22"/>
    </row>
    <row r="640" spans="1:61" s="15" customFormat="1" ht="11.25">
      <c r="A640" s="23"/>
      <c r="E640" s="21"/>
      <c r="F640" s="21"/>
      <c r="I640" s="21"/>
      <c r="J640" s="21"/>
      <c r="N640" s="21"/>
      <c r="R640" s="21"/>
      <c r="S640" s="21"/>
      <c r="V640" s="21"/>
      <c r="W640" s="21"/>
      <c r="Z640" s="21"/>
      <c r="AA640" s="21"/>
      <c r="AE640" s="21"/>
      <c r="AF640" s="21"/>
      <c r="AI640" s="21"/>
      <c r="AJ640" s="21"/>
      <c r="AN640" s="21"/>
      <c r="AR640" s="21"/>
      <c r="AS640" s="21"/>
      <c r="AV640" s="21"/>
      <c r="AW640" s="21"/>
      <c r="BA640" s="22"/>
      <c r="BB640" s="21"/>
      <c r="BC640" s="21"/>
      <c r="BD640" s="21"/>
      <c r="BE640" s="21"/>
      <c r="BF640" s="21"/>
      <c r="BG640" s="21"/>
      <c r="BH640" s="21"/>
      <c r="BI640" s="22"/>
    </row>
    <row r="641" spans="1:61" s="15" customFormat="1" ht="11.25">
      <c r="A641" s="23"/>
      <c r="E641" s="21"/>
      <c r="F641" s="21"/>
      <c r="I641" s="21"/>
      <c r="J641" s="21"/>
      <c r="N641" s="21"/>
      <c r="R641" s="21"/>
      <c r="S641" s="21"/>
      <c r="V641" s="21"/>
      <c r="W641" s="21"/>
      <c r="Z641" s="21"/>
      <c r="AA641" s="21"/>
      <c r="AE641" s="21"/>
      <c r="AF641" s="21"/>
      <c r="AI641" s="21"/>
      <c r="AJ641" s="21"/>
      <c r="AN641" s="21"/>
      <c r="AR641" s="21"/>
      <c r="AS641" s="21"/>
      <c r="AV641" s="21"/>
      <c r="AW641" s="21"/>
      <c r="BA641" s="22"/>
      <c r="BB641" s="21"/>
      <c r="BC641" s="21"/>
      <c r="BD641" s="21"/>
      <c r="BE641" s="21"/>
      <c r="BF641" s="21"/>
      <c r="BG641" s="21"/>
      <c r="BH641" s="21"/>
      <c r="BI641" s="22"/>
    </row>
    <row r="642" spans="1:61" s="15" customFormat="1" ht="11.25">
      <c r="A642" s="23"/>
      <c r="E642" s="21"/>
      <c r="F642" s="21"/>
      <c r="I642" s="21"/>
      <c r="J642" s="21"/>
      <c r="N642" s="21"/>
      <c r="R642" s="21"/>
      <c r="S642" s="21"/>
      <c r="V642" s="21"/>
      <c r="W642" s="21"/>
      <c r="Z642" s="21"/>
      <c r="AA642" s="21"/>
      <c r="AE642" s="21"/>
      <c r="AF642" s="21"/>
      <c r="AI642" s="21"/>
      <c r="AJ642" s="21"/>
      <c r="AN642" s="21"/>
      <c r="AR642" s="21"/>
      <c r="AS642" s="21"/>
      <c r="AV642" s="21"/>
      <c r="AW642" s="21"/>
      <c r="BA642" s="22"/>
      <c r="BB642" s="21"/>
      <c r="BC642" s="21"/>
      <c r="BD642" s="21"/>
      <c r="BE642" s="21"/>
      <c r="BF642" s="21"/>
      <c r="BG642" s="21"/>
      <c r="BH642" s="21"/>
      <c r="BI642" s="22"/>
    </row>
    <row r="643" spans="1:61" s="15" customFormat="1" ht="11.25">
      <c r="A643" s="23"/>
      <c r="E643" s="21"/>
      <c r="F643" s="21"/>
      <c r="I643" s="21"/>
      <c r="J643" s="21"/>
      <c r="N643" s="21"/>
      <c r="R643" s="21"/>
      <c r="S643" s="21"/>
      <c r="V643" s="21"/>
      <c r="W643" s="21"/>
      <c r="Z643" s="21"/>
      <c r="AA643" s="21"/>
      <c r="AE643" s="21"/>
      <c r="AF643" s="21"/>
      <c r="AI643" s="21"/>
      <c r="AJ643" s="21"/>
      <c r="AN643" s="21"/>
      <c r="AR643" s="21"/>
      <c r="AS643" s="21"/>
      <c r="AV643" s="21"/>
      <c r="AW643" s="21"/>
      <c r="BA643" s="22"/>
      <c r="BB643" s="21"/>
      <c r="BC643" s="21"/>
      <c r="BD643" s="21"/>
      <c r="BE643" s="21"/>
      <c r="BF643" s="21"/>
      <c r="BG643" s="21"/>
      <c r="BH643" s="21"/>
      <c r="BI643" s="22"/>
    </row>
    <row r="644" spans="1:61" s="15" customFormat="1" ht="11.25">
      <c r="A644" s="23"/>
      <c r="E644" s="21"/>
      <c r="F644" s="21"/>
      <c r="I644" s="21"/>
      <c r="J644" s="21"/>
      <c r="N644" s="21"/>
      <c r="R644" s="21"/>
      <c r="S644" s="21"/>
      <c r="V644" s="21"/>
      <c r="W644" s="21"/>
      <c r="Z644" s="21"/>
      <c r="AA644" s="21"/>
      <c r="AE644" s="21"/>
      <c r="AF644" s="21"/>
      <c r="AI644" s="21"/>
      <c r="AJ644" s="21"/>
      <c r="AN644" s="21"/>
      <c r="AR644" s="21"/>
      <c r="AS644" s="21"/>
      <c r="AV644" s="21"/>
      <c r="AW644" s="21"/>
      <c r="BA644" s="22"/>
      <c r="BB644" s="21"/>
      <c r="BC644" s="21"/>
      <c r="BD644" s="21"/>
      <c r="BE644" s="21"/>
      <c r="BF644" s="21"/>
      <c r="BG644" s="21"/>
      <c r="BH644" s="21"/>
      <c r="BI644" s="22"/>
    </row>
    <row r="645" spans="1:61" s="15" customFormat="1" ht="11.25">
      <c r="A645" s="23"/>
      <c r="E645" s="21"/>
      <c r="F645" s="21"/>
      <c r="I645" s="21"/>
      <c r="J645" s="21"/>
      <c r="N645" s="21"/>
      <c r="R645" s="21"/>
      <c r="S645" s="21"/>
      <c r="V645" s="21"/>
      <c r="W645" s="21"/>
      <c r="Z645" s="21"/>
      <c r="AA645" s="21"/>
      <c r="AE645" s="21"/>
      <c r="AF645" s="21"/>
      <c r="AI645" s="21"/>
      <c r="AJ645" s="21"/>
      <c r="AN645" s="21"/>
      <c r="AR645" s="21"/>
      <c r="AS645" s="21"/>
      <c r="AV645" s="21"/>
      <c r="AW645" s="21"/>
      <c r="BA645" s="22"/>
      <c r="BB645" s="21"/>
      <c r="BC645" s="21"/>
      <c r="BD645" s="21"/>
      <c r="BE645" s="21"/>
      <c r="BF645" s="21"/>
      <c r="BG645" s="21"/>
      <c r="BH645" s="21"/>
      <c r="BI645" s="22"/>
    </row>
    <row r="646" spans="1:61" s="15" customFormat="1" ht="11.25">
      <c r="A646" s="23"/>
      <c r="E646" s="21"/>
      <c r="F646" s="21"/>
      <c r="I646" s="21"/>
      <c r="J646" s="21"/>
      <c r="N646" s="21"/>
      <c r="R646" s="21"/>
      <c r="S646" s="21"/>
      <c r="V646" s="21"/>
      <c r="W646" s="21"/>
      <c r="Z646" s="21"/>
      <c r="AA646" s="21"/>
      <c r="AE646" s="21"/>
      <c r="AF646" s="21"/>
      <c r="AI646" s="21"/>
      <c r="AJ646" s="21"/>
      <c r="AN646" s="21"/>
      <c r="AR646" s="21"/>
      <c r="AS646" s="21"/>
      <c r="AV646" s="21"/>
      <c r="AW646" s="21"/>
      <c r="BA646" s="22"/>
      <c r="BB646" s="21"/>
      <c r="BC646" s="21"/>
      <c r="BD646" s="21"/>
      <c r="BE646" s="21"/>
      <c r="BF646" s="21"/>
      <c r="BG646" s="21"/>
      <c r="BH646" s="21"/>
      <c r="BI646" s="22"/>
    </row>
    <row r="647" spans="1:61" s="15" customFormat="1" ht="11.25">
      <c r="A647" s="23"/>
      <c r="E647" s="21"/>
      <c r="F647" s="21"/>
      <c r="I647" s="21"/>
      <c r="J647" s="21"/>
      <c r="N647" s="21"/>
      <c r="R647" s="21"/>
      <c r="S647" s="21"/>
      <c r="V647" s="21"/>
      <c r="W647" s="21"/>
      <c r="Z647" s="21"/>
      <c r="AA647" s="21"/>
      <c r="AE647" s="21"/>
      <c r="AF647" s="21"/>
      <c r="AI647" s="21"/>
      <c r="AJ647" s="21"/>
      <c r="AN647" s="21"/>
      <c r="AR647" s="21"/>
      <c r="AS647" s="21"/>
      <c r="AV647" s="21"/>
      <c r="AW647" s="21"/>
      <c r="BA647" s="22"/>
      <c r="BB647" s="21"/>
      <c r="BC647" s="21"/>
      <c r="BD647" s="21"/>
      <c r="BE647" s="21"/>
      <c r="BF647" s="21"/>
      <c r="BG647" s="21"/>
      <c r="BH647" s="21"/>
      <c r="BI647" s="22"/>
    </row>
    <row r="648" spans="1:61" s="15" customFormat="1" ht="11.25">
      <c r="A648" s="23"/>
      <c r="E648" s="21"/>
      <c r="F648" s="21"/>
      <c r="I648" s="21"/>
      <c r="J648" s="21"/>
      <c r="N648" s="21"/>
      <c r="R648" s="21"/>
      <c r="S648" s="21"/>
      <c r="V648" s="21"/>
      <c r="W648" s="21"/>
      <c r="Z648" s="21"/>
      <c r="AA648" s="21"/>
      <c r="AE648" s="21"/>
      <c r="AF648" s="21"/>
      <c r="AI648" s="21"/>
      <c r="AJ648" s="21"/>
      <c r="AN648" s="21"/>
      <c r="AR648" s="21"/>
      <c r="AS648" s="21"/>
      <c r="AV648" s="21"/>
      <c r="AW648" s="21"/>
      <c r="BA648" s="22"/>
      <c r="BB648" s="21"/>
      <c r="BC648" s="21"/>
      <c r="BD648" s="21"/>
      <c r="BE648" s="21"/>
      <c r="BF648" s="21"/>
      <c r="BG648" s="21"/>
      <c r="BH648" s="21"/>
      <c r="BI648" s="22"/>
    </row>
    <row r="649" spans="1:61" s="15" customFormat="1" ht="11.25">
      <c r="A649" s="23"/>
      <c r="E649" s="21"/>
      <c r="F649" s="21"/>
      <c r="I649" s="21"/>
      <c r="J649" s="21"/>
      <c r="N649" s="21"/>
      <c r="R649" s="21"/>
      <c r="S649" s="21"/>
      <c r="V649" s="21"/>
      <c r="W649" s="21"/>
      <c r="Z649" s="21"/>
      <c r="AA649" s="21"/>
      <c r="AE649" s="21"/>
      <c r="AF649" s="21"/>
      <c r="AI649" s="21"/>
      <c r="AJ649" s="21"/>
      <c r="AN649" s="21"/>
      <c r="AR649" s="21"/>
      <c r="AS649" s="21"/>
      <c r="AV649" s="21"/>
      <c r="AW649" s="21"/>
      <c r="BA649" s="22"/>
      <c r="BB649" s="21"/>
      <c r="BC649" s="21"/>
      <c r="BD649" s="21"/>
      <c r="BE649" s="21"/>
      <c r="BF649" s="21"/>
      <c r="BG649" s="21"/>
      <c r="BH649" s="21"/>
      <c r="BI649" s="22"/>
    </row>
    <row r="650" spans="1:61" s="15" customFormat="1" ht="11.25">
      <c r="A650" s="23"/>
      <c r="E650" s="21"/>
      <c r="F650" s="21"/>
      <c r="I650" s="21"/>
      <c r="J650" s="21"/>
      <c r="N650" s="21"/>
      <c r="R650" s="21"/>
      <c r="S650" s="21"/>
      <c r="V650" s="21"/>
      <c r="W650" s="21"/>
      <c r="Z650" s="21"/>
      <c r="AA650" s="21"/>
      <c r="AE650" s="21"/>
      <c r="AF650" s="21"/>
      <c r="AI650" s="21"/>
      <c r="AJ650" s="21"/>
      <c r="AN650" s="21"/>
      <c r="AR650" s="21"/>
      <c r="AS650" s="21"/>
      <c r="AV650" s="21"/>
      <c r="AW650" s="21"/>
      <c r="BA650" s="22"/>
      <c r="BB650" s="21"/>
      <c r="BC650" s="21"/>
      <c r="BD650" s="21"/>
      <c r="BE650" s="21"/>
      <c r="BF650" s="21"/>
      <c r="BG650" s="21"/>
      <c r="BH650" s="21"/>
      <c r="BI650" s="22"/>
    </row>
    <row r="651" spans="1:61" s="15" customFormat="1" ht="11.25">
      <c r="A651" s="23"/>
      <c r="E651" s="21"/>
      <c r="F651" s="21"/>
      <c r="I651" s="21"/>
      <c r="J651" s="21"/>
      <c r="N651" s="21"/>
      <c r="R651" s="21"/>
      <c r="S651" s="21"/>
      <c r="V651" s="21"/>
      <c r="W651" s="21"/>
      <c r="Z651" s="21"/>
      <c r="AA651" s="21"/>
      <c r="AE651" s="21"/>
      <c r="AF651" s="21"/>
      <c r="AI651" s="21"/>
      <c r="AJ651" s="21"/>
      <c r="AN651" s="21"/>
      <c r="AR651" s="21"/>
      <c r="AS651" s="21"/>
      <c r="AV651" s="21"/>
      <c r="AW651" s="21"/>
      <c r="BA651" s="22"/>
      <c r="BB651" s="21"/>
      <c r="BC651" s="21"/>
      <c r="BD651" s="21"/>
      <c r="BE651" s="21"/>
      <c r="BF651" s="21"/>
      <c r="BG651" s="21"/>
      <c r="BH651" s="21"/>
      <c r="BI651" s="22"/>
    </row>
    <row r="652" spans="1:61" s="15" customFormat="1" ht="11.25">
      <c r="A652" s="23"/>
      <c r="E652" s="21"/>
      <c r="F652" s="21"/>
      <c r="I652" s="21"/>
      <c r="J652" s="21"/>
      <c r="N652" s="21"/>
      <c r="R652" s="21"/>
      <c r="S652" s="21"/>
      <c r="V652" s="21"/>
      <c r="W652" s="21"/>
      <c r="Z652" s="21"/>
      <c r="AA652" s="21"/>
      <c r="AE652" s="21"/>
      <c r="AF652" s="21"/>
      <c r="AI652" s="21"/>
      <c r="AJ652" s="21"/>
      <c r="AN652" s="21"/>
      <c r="AR652" s="21"/>
      <c r="AS652" s="21"/>
      <c r="AV652" s="21"/>
      <c r="AW652" s="21"/>
      <c r="BA652" s="22"/>
      <c r="BB652" s="21"/>
      <c r="BC652" s="21"/>
      <c r="BD652" s="21"/>
      <c r="BE652" s="21"/>
      <c r="BF652" s="21"/>
      <c r="BG652" s="21"/>
      <c r="BH652" s="21"/>
      <c r="BI652" s="22"/>
    </row>
    <row r="653" spans="1:61" s="15" customFormat="1" ht="11.25">
      <c r="A653" s="23"/>
      <c r="E653" s="21"/>
      <c r="F653" s="21"/>
      <c r="I653" s="21"/>
      <c r="J653" s="21"/>
      <c r="N653" s="21"/>
      <c r="R653" s="21"/>
      <c r="S653" s="21"/>
      <c r="V653" s="21"/>
      <c r="W653" s="21"/>
      <c r="Z653" s="21"/>
      <c r="AA653" s="21"/>
      <c r="AE653" s="21"/>
      <c r="AF653" s="21"/>
      <c r="AI653" s="21"/>
      <c r="AJ653" s="21"/>
      <c r="AN653" s="21"/>
      <c r="AR653" s="21"/>
      <c r="AS653" s="21"/>
      <c r="AV653" s="21"/>
      <c r="AW653" s="21"/>
      <c r="BA653" s="22"/>
      <c r="BB653" s="21"/>
      <c r="BC653" s="21"/>
      <c r="BD653" s="21"/>
      <c r="BE653" s="21"/>
      <c r="BF653" s="21"/>
      <c r="BG653" s="21"/>
      <c r="BH653" s="21"/>
      <c r="BI653" s="22"/>
    </row>
    <row r="654" spans="1:61" s="15" customFormat="1" ht="11.25">
      <c r="A654" s="23"/>
      <c r="E654" s="21"/>
      <c r="F654" s="21"/>
      <c r="I654" s="21"/>
      <c r="J654" s="21"/>
      <c r="N654" s="21"/>
      <c r="R654" s="21"/>
      <c r="S654" s="21"/>
      <c r="V654" s="21"/>
      <c r="W654" s="21"/>
      <c r="Z654" s="21"/>
      <c r="AA654" s="21"/>
      <c r="AE654" s="21"/>
      <c r="AF654" s="21"/>
      <c r="AI654" s="21"/>
      <c r="AJ654" s="21"/>
      <c r="AN654" s="21"/>
      <c r="AR654" s="21"/>
      <c r="AS654" s="21"/>
      <c r="AV654" s="21"/>
      <c r="AW654" s="21"/>
      <c r="BA654" s="22"/>
      <c r="BB654" s="21"/>
      <c r="BC654" s="21"/>
      <c r="BD654" s="21"/>
      <c r="BE654" s="21"/>
      <c r="BF654" s="21"/>
      <c r="BG654" s="21"/>
      <c r="BH654" s="21"/>
      <c r="BI654" s="22"/>
    </row>
    <row r="655" spans="1:61" s="15" customFormat="1" ht="11.25">
      <c r="A655" s="23"/>
      <c r="E655" s="21"/>
      <c r="F655" s="21"/>
      <c r="I655" s="21"/>
      <c r="J655" s="21"/>
      <c r="N655" s="21"/>
      <c r="R655" s="21"/>
      <c r="S655" s="21"/>
      <c r="V655" s="21"/>
      <c r="W655" s="21"/>
      <c r="Z655" s="21"/>
      <c r="AA655" s="21"/>
      <c r="AE655" s="21"/>
      <c r="AF655" s="21"/>
      <c r="AI655" s="21"/>
      <c r="AJ655" s="21"/>
      <c r="AN655" s="21"/>
      <c r="AR655" s="21"/>
      <c r="AS655" s="21"/>
      <c r="AV655" s="21"/>
      <c r="AW655" s="21"/>
      <c r="BA655" s="22"/>
      <c r="BB655" s="21"/>
      <c r="BC655" s="21"/>
      <c r="BD655" s="21"/>
      <c r="BE655" s="21"/>
      <c r="BF655" s="21"/>
      <c r="BG655" s="21"/>
      <c r="BH655" s="21"/>
      <c r="BI655" s="22"/>
    </row>
    <row r="656" spans="1:61" s="15" customFormat="1" ht="11.25">
      <c r="A656" s="23"/>
      <c r="E656" s="21"/>
      <c r="F656" s="21"/>
      <c r="I656" s="21"/>
      <c r="J656" s="21"/>
      <c r="N656" s="21"/>
      <c r="R656" s="21"/>
      <c r="S656" s="21"/>
      <c r="V656" s="21"/>
      <c r="W656" s="21"/>
      <c r="Z656" s="21"/>
      <c r="AA656" s="21"/>
      <c r="AE656" s="21"/>
      <c r="AF656" s="21"/>
      <c r="AI656" s="21"/>
      <c r="AJ656" s="21"/>
      <c r="AN656" s="21"/>
      <c r="AR656" s="21"/>
      <c r="AS656" s="21"/>
      <c r="AV656" s="21"/>
      <c r="AW656" s="21"/>
      <c r="BA656" s="22"/>
      <c r="BB656" s="21"/>
      <c r="BC656" s="21"/>
      <c r="BD656" s="21"/>
      <c r="BE656" s="21"/>
      <c r="BF656" s="21"/>
      <c r="BG656" s="21"/>
      <c r="BH656" s="21"/>
      <c r="BI656" s="22"/>
    </row>
    <row r="657" spans="1:61" s="15" customFormat="1" ht="11.25">
      <c r="A657" s="23"/>
      <c r="E657" s="21"/>
      <c r="F657" s="21"/>
      <c r="I657" s="21"/>
      <c r="J657" s="21"/>
      <c r="N657" s="21"/>
      <c r="R657" s="21"/>
      <c r="S657" s="21"/>
      <c r="V657" s="21"/>
      <c r="W657" s="21"/>
      <c r="Z657" s="21"/>
      <c r="AA657" s="21"/>
      <c r="AE657" s="21"/>
      <c r="AF657" s="21"/>
      <c r="AI657" s="21"/>
      <c r="AJ657" s="21"/>
      <c r="AN657" s="21"/>
      <c r="AR657" s="21"/>
      <c r="AS657" s="21"/>
      <c r="AV657" s="21"/>
      <c r="AW657" s="21"/>
      <c r="BA657" s="22"/>
      <c r="BB657" s="21"/>
      <c r="BC657" s="21"/>
      <c r="BD657" s="21"/>
      <c r="BE657" s="21"/>
      <c r="BF657" s="21"/>
      <c r="BG657" s="21"/>
      <c r="BH657" s="21"/>
      <c r="BI657" s="22"/>
    </row>
    <row r="658" spans="1:61" s="15" customFormat="1" ht="11.25">
      <c r="A658" s="23"/>
      <c r="E658" s="21"/>
      <c r="F658" s="21"/>
      <c r="I658" s="21"/>
      <c r="J658" s="21"/>
      <c r="N658" s="21"/>
      <c r="R658" s="21"/>
      <c r="S658" s="21"/>
      <c r="V658" s="21"/>
      <c r="W658" s="21"/>
      <c r="Z658" s="21"/>
      <c r="AA658" s="21"/>
      <c r="AE658" s="21"/>
      <c r="AF658" s="21"/>
      <c r="AI658" s="21"/>
      <c r="AJ658" s="21"/>
      <c r="AN658" s="21"/>
      <c r="AR658" s="21"/>
      <c r="AS658" s="21"/>
      <c r="AV658" s="21"/>
      <c r="AW658" s="21"/>
      <c r="BA658" s="22"/>
      <c r="BB658" s="21"/>
      <c r="BC658" s="21"/>
      <c r="BD658" s="21"/>
      <c r="BE658" s="21"/>
      <c r="BF658" s="21"/>
      <c r="BG658" s="21"/>
      <c r="BH658" s="21"/>
      <c r="BI658" s="22"/>
    </row>
    <row r="659" spans="1:61" s="15" customFormat="1" ht="11.25">
      <c r="A659" s="23"/>
      <c r="E659" s="21"/>
      <c r="F659" s="21"/>
      <c r="I659" s="21"/>
      <c r="J659" s="21"/>
      <c r="N659" s="21"/>
      <c r="R659" s="21"/>
      <c r="S659" s="21"/>
      <c r="V659" s="21"/>
      <c r="W659" s="21"/>
      <c r="Z659" s="21"/>
      <c r="AA659" s="21"/>
      <c r="AE659" s="21"/>
      <c r="AF659" s="21"/>
      <c r="AI659" s="21"/>
      <c r="AJ659" s="21"/>
      <c r="AN659" s="21"/>
      <c r="AR659" s="21"/>
      <c r="AS659" s="21"/>
      <c r="AV659" s="21"/>
      <c r="AW659" s="21"/>
      <c r="BA659" s="22"/>
      <c r="BB659" s="21"/>
      <c r="BC659" s="21"/>
      <c r="BD659" s="21"/>
      <c r="BE659" s="21"/>
      <c r="BF659" s="21"/>
      <c r="BG659" s="21"/>
      <c r="BH659" s="21"/>
      <c r="BI659" s="22"/>
    </row>
    <row r="660" spans="1:61" s="15" customFormat="1" ht="11.25">
      <c r="A660" s="23"/>
      <c r="E660" s="21"/>
      <c r="F660" s="21"/>
      <c r="I660" s="21"/>
      <c r="J660" s="21"/>
      <c r="N660" s="21"/>
      <c r="R660" s="21"/>
      <c r="S660" s="21"/>
      <c r="V660" s="21"/>
      <c r="W660" s="21"/>
      <c r="Z660" s="21"/>
      <c r="AA660" s="21"/>
      <c r="AE660" s="21"/>
      <c r="AF660" s="21"/>
      <c r="AI660" s="21"/>
      <c r="AJ660" s="21"/>
      <c r="AN660" s="21"/>
      <c r="AR660" s="21"/>
      <c r="AS660" s="21"/>
      <c r="AV660" s="21"/>
      <c r="AW660" s="21"/>
      <c r="BA660" s="22"/>
      <c r="BB660" s="21"/>
      <c r="BC660" s="21"/>
      <c r="BD660" s="21"/>
      <c r="BE660" s="21"/>
      <c r="BF660" s="21"/>
      <c r="BG660" s="21"/>
      <c r="BH660" s="21"/>
      <c r="BI660" s="22"/>
    </row>
    <row r="661" spans="1:61" s="15" customFormat="1" ht="11.25">
      <c r="A661" s="23"/>
      <c r="E661" s="21"/>
      <c r="F661" s="21"/>
      <c r="I661" s="21"/>
      <c r="J661" s="21"/>
      <c r="N661" s="21"/>
      <c r="R661" s="21"/>
      <c r="S661" s="21"/>
      <c r="V661" s="21"/>
      <c r="W661" s="21"/>
      <c r="Z661" s="21"/>
      <c r="AA661" s="21"/>
      <c r="AE661" s="21"/>
      <c r="AF661" s="21"/>
      <c r="AI661" s="21"/>
      <c r="AJ661" s="21"/>
      <c r="AN661" s="21"/>
      <c r="AR661" s="21"/>
      <c r="AS661" s="21"/>
      <c r="AV661" s="21"/>
      <c r="AW661" s="21"/>
      <c r="BA661" s="22"/>
      <c r="BB661" s="21"/>
      <c r="BC661" s="21"/>
      <c r="BD661" s="21"/>
      <c r="BE661" s="21"/>
      <c r="BF661" s="21"/>
      <c r="BG661" s="21"/>
      <c r="BH661" s="21"/>
      <c r="BI661" s="22"/>
    </row>
    <row r="662" spans="1:61" s="15" customFormat="1" ht="11.25">
      <c r="A662" s="23"/>
      <c r="E662" s="21"/>
      <c r="F662" s="21"/>
      <c r="I662" s="21"/>
      <c r="J662" s="21"/>
      <c r="N662" s="21"/>
      <c r="R662" s="21"/>
      <c r="S662" s="21"/>
      <c r="V662" s="21"/>
      <c r="W662" s="21"/>
      <c r="Z662" s="21"/>
      <c r="AA662" s="21"/>
      <c r="AE662" s="21"/>
      <c r="AF662" s="21"/>
      <c r="AI662" s="21"/>
      <c r="AJ662" s="21"/>
      <c r="AN662" s="21"/>
      <c r="AR662" s="21"/>
      <c r="AS662" s="21"/>
      <c r="AV662" s="21"/>
      <c r="AW662" s="21"/>
      <c r="BA662" s="22"/>
      <c r="BB662" s="21"/>
      <c r="BC662" s="21"/>
      <c r="BD662" s="21"/>
      <c r="BE662" s="21"/>
      <c r="BF662" s="21"/>
      <c r="BG662" s="21"/>
      <c r="BH662" s="21"/>
      <c r="BI662" s="22"/>
    </row>
    <row r="663" spans="1:61" s="15" customFormat="1" ht="11.25">
      <c r="A663" s="23"/>
      <c r="E663" s="21"/>
      <c r="F663" s="21"/>
      <c r="I663" s="21"/>
      <c r="J663" s="21"/>
      <c r="N663" s="21"/>
      <c r="R663" s="21"/>
      <c r="S663" s="21"/>
      <c r="V663" s="21"/>
      <c r="W663" s="21"/>
      <c r="Z663" s="21"/>
      <c r="AA663" s="21"/>
      <c r="AE663" s="21"/>
      <c r="AF663" s="21"/>
      <c r="AI663" s="21"/>
      <c r="AJ663" s="21"/>
      <c r="AN663" s="21"/>
      <c r="AR663" s="21"/>
      <c r="AS663" s="21"/>
      <c r="AV663" s="21"/>
      <c r="AW663" s="21"/>
      <c r="BA663" s="22"/>
      <c r="BB663" s="21"/>
      <c r="BC663" s="21"/>
      <c r="BD663" s="21"/>
      <c r="BE663" s="21"/>
      <c r="BF663" s="21"/>
      <c r="BG663" s="21"/>
      <c r="BH663" s="21"/>
      <c r="BI663" s="22"/>
    </row>
    <row r="664" spans="1:61" s="15" customFormat="1" ht="11.25">
      <c r="A664" s="23"/>
      <c r="E664" s="21"/>
      <c r="F664" s="21"/>
      <c r="I664" s="21"/>
      <c r="J664" s="21"/>
      <c r="N664" s="21"/>
      <c r="R664" s="21"/>
      <c r="S664" s="21"/>
      <c r="V664" s="21"/>
      <c r="W664" s="21"/>
      <c r="Z664" s="21"/>
      <c r="AA664" s="21"/>
      <c r="AE664" s="21"/>
      <c r="AF664" s="21"/>
      <c r="AI664" s="21"/>
      <c r="AJ664" s="21"/>
      <c r="AN664" s="21"/>
      <c r="AR664" s="21"/>
      <c r="AS664" s="21"/>
      <c r="AV664" s="21"/>
      <c r="AW664" s="21"/>
      <c r="BA664" s="22"/>
      <c r="BB664" s="21"/>
      <c r="BC664" s="21"/>
      <c r="BD664" s="21"/>
      <c r="BE664" s="21"/>
      <c r="BF664" s="21"/>
      <c r="BG664" s="21"/>
      <c r="BH664" s="21"/>
      <c r="BI664" s="22"/>
    </row>
    <row r="665" spans="1:61" s="15" customFormat="1" ht="11.25">
      <c r="A665" s="23"/>
      <c r="E665" s="21"/>
      <c r="F665" s="21"/>
      <c r="I665" s="21"/>
      <c r="J665" s="21"/>
      <c r="N665" s="21"/>
      <c r="R665" s="21"/>
      <c r="S665" s="21"/>
      <c r="V665" s="21"/>
      <c r="W665" s="21"/>
      <c r="Z665" s="21"/>
      <c r="AA665" s="21"/>
      <c r="AE665" s="21"/>
      <c r="AF665" s="21"/>
      <c r="AI665" s="21"/>
      <c r="AJ665" s="21"/>
      <c r="AN665" s="21"/>
      <c r="AR665" s="21"/>
      <c r="AS665" s="21"/>
      <c r="AV665" s="21"/>
      <c r="AW665" s="21"/>
      <c r="BA665" s="22"/>
      <c r="BB665" s="21"/>
      <c r="BC665" s="21"/>
      <c r="BD665" s="21"/>
      <c r="BE665" s="21"/>
      <c r="BF665" s="21"/>
      <c r="BG665" s="21"/>
      <c r="BH665" s="21"/>
      <c r="BI665" s="22"/>
    </row>
    <row r="666" spans="1:61" s="15" customFormat="1" ht="11.25">
      <c r="A666" s="23"/>
      <c r="E666" s="21"/>
      <c r="F666" s="21"/>
      <c r="I666" s="21"/>
      <c r="J666" s="21"/>
      <c r="N666" s="21"/>
      <c r="R666" s="21"/>
      <c r="S666" s="21"/>
      <c r="V666" s="21"/>
      <c r="W666" s="21"/>
      <c r="Z666" s="21"/>
      <c r="AA666" s="21"/>
      <c r="AE666" s="21"/>
      <c r="AF666" s="21"/>
      <c r="AI666" s="21"/>
      <c r="AJ666" s="21"/>
      <c r="AN666" s="21"/>
      <c r="AR666" s="21"/>
      <c r="AS666" s="21"/>
      <c r="AV666" s="21"/>
      <c r="AW666" s="21"/>
      <c r="BA666" s="22"/>
      <c r="BB666" s="21"/>
      <c r="BC666" s="21"/>
      <c r="BD666" s="21"/>
      <c r="BE666" s="21"/>
      <c r="BF666" s="21"/>
      <c r="BG666" s="21"/>
      <c r="BH666" s="21"/>
      <c r="BI666" s="22"/>
    </row>
    <row r="667" spans="1:61" s="15" customFormat="1" ht="11.25">
      <c r="A667" s="23"/>
      <c r="E667" s="21"/>
      <c r="F667" s="21"/>
      <c r="I667" s="21"/>
      <c r="J667" s="21"/>
      <c r="N667" s="21"/>
      <c r="R667" s="21"/>
      <c r="S667" s="21"/>
      <c r="V667" s="21"/>
      <c r="W667" s="21"/>
      <c r="Z667" s="21"/>
      <c r="AA667" s="21"/>
      <c r="AE667" s="21"/>
      <c r="AF667" s="21"/>
      <c r="AI667" s="21"/>
      <c r="AJ667" s="21"/>
      <c r="AN667" s="21"/>
      <c r="AR667" s="21"/>
      <c r="AS667" s="21"/>
      <c r="AV667" s="21"/>
      <c r="AW667" s="21"/>
      <c r="BA667" s="22"/>
      <c r="BB667" s="21"/>
      <c r="BC667" s="21"/>
      <c r="BD667" s="21"/>
      <c r="BE667" s="21"/>
      <c r="BF667" s="21"/>
      <c r="BG667" s="21"/>
      <c r="BH667" s="21"/>
      <c r="BI667" s="22"/>
    </row>
    <row r="668" spans="1:61" s="15" customFormat="1" ht="11.25">
      <c r="A668" s="23"/>
      <c r="E668" s="21"/>
      <c r="F668" s="21"/>
      <c r="I668" s="21"/>
      <c r="J668" s="21"/>
      <c r="N668" s="21"/>
      <c r="R668" s="21"/>
      <c r="S668" s="21"/>
      <c r="V668" s="21"/>
      <c r="W668" s="21"/>
      <c r="Z668" s="21"/>
      <c r="AA668" s="21"/>
      <c r="AE668" s="21"/>
      <c r="AF668" s="21"/>
      <c r="AI668" s="21"/>
      <c r="AJ668" s="21"/>
      <c r="AN668" s="21"/>
      <c r="AR668" s="21"/>
      <c r="AS668" s="21"/>
      <c r="AV668" s="21"/>
      <c r="AW668" s="21"/>
      <c r="BA668" s="22"/>
      <c r="BB668" s="21"/>
      <c r="BC668" s="21"/>
      <c r="BD668" s="21"/>
      <c r="BE668" s="21"/>
      <c r="BF668" s="21"/>
      <c r="BG668" s="21"/>
      <c r="BH668" s="21"/>
      <c r="BI668" s="22"/>
    </row>
    <row r="669" spans="1:61" s="15" customFormat="1" ht="11.25">
      <c r="A669" s="23"/>
      <c r="E669" s="21"/>
      <c r="F669" s="21"/>
      <c r="I669" s="21"/>
      <c r="J669" s="21"/>
      <c r="N669" s="21"/>
      <c r="R669" s="21"/>
      <c r="S669" s="21"/>
      <c r="V669" s="21"/>
      <c r="W669" s="21"/>
      <c r="Z669" s="21"/>
      <c r="AA669" s="21"/>
      <c r="AE669" s="21"/>
      <c r="AF669" s="21"/>
      <c r="AI669" s="21"/>
      <c r="AJ669" s="21"/>
      <c r="AN669" s="21"/>
      <c r="AR669" s="21"/>
      <c r="AS669" s="21"/>
      <c r="AV669" s="21"/>
      <c r="AW669" s="21"/>
      <c r="BA669" s="22"/>
      <c r="BB669" s="21"/>
      <c r="BC669" s="21"/>
      <c r="BD669" s="21"/>
      <c r="BE669" s="21"/>
      <c r="BF669" s="21"/>
      <c r="BG669" s="21"/>
      <c r="BH669" s="21"/>
      <c r="BI669" s="22"/>
    </row>
    <row r="670" spans="1:61" s="15" customFormat="1" ht="11.25">
      <c r="A670" s="23"/>
      <c r="E670" s="21"/>
      <c r="F670" s="21"/>
      <c r="I670" s="21"/>
      <c r="J670" s="21"/>
      <c r="N670" s="21"/>
      <c r="R670" s="21"/>
      <c r="S670" s="21"/>
      <c r="V670" s="21"/>
      <c r="W670" s="21"/>
      <c r="Z670" s="21"/>
      <c r="AA670" s="21"/>
      <c r="AE670" s="21"/>
      <c r="AF670" s="21"/>
      <c r="AI670" s="21"/>
      <c r="AJ670" s="21"/>
      <c r="AN670" s="21"/>
      <c r="AR670" s="21"/>
      <c r="AS670" s="21"/>
      <c r="AV670" s="21"/>
      <c r="AW670" s="21"/>
      <c r="BA670" s="22"/>
      <c r="BB670" s="21"/>
      <c r="BC670" s="21"/>
      <c r="BD670" s="21"/>
      <c r="BE670" s="21"/>
      <c r="BF670" s="21"/>
      <c r="BG670" s="21"/>
      <c r="BH670" s="21"/>
      <c r="BI670" s="22"/>
    </row>
    <row r="671" spans="1:61" s="15" customFormat="1" ht="11.25">
      <c r="A671" s="23"/>
      <c r="E671" s="21"/>
      <c r="F671" s="21"/>
      <c r="I671" s="21"/>
      <c r="J671" s="21"/>
      <c r="N671" s="21"/>
      <c r="R671" s="21"/>
      <c r="S671" s="21"/>
      <c r="V671" s="21"/>
      <c r="W671" s="21"/>
      <c r="Z671" s="21"/>
      <c r="AA671" s="21"/>
      <c r="AE671" s="21"/>
      <c r="AF671" s="21"/>
      <c r="AI671" s="21"/>
      <c r="AJ671" s="21"/>
      <c r="AN671" s="21"/>
      <c r="AR671" s="21"/>
      <c r="AS671" s="21"/>
      <c r="AV671" s="21"/>
      <c r="AW671" s="21"/>
      <c r="BA671" s="22"/>
      <c r="BB671" s="21"/>
      <c r="BC671" s="21"/>
      <c r="BD671" s="21"/>
      <c r="BE671" s="21"/>
      <c r="BF671" s="21"/>
      <c r="BG671" s="21"/>
      <c r="BH671" s="21"/>
      <c r="BI671" s="22"/>
    </row>
    <row r="672" spans="1:61" s="15" customFormat="1" ht="11.25">
      <c r="A672" s="23"/>
      <c r="E672" s="21"/>
      <c r="F672" s="21"/>
      <c r="I672" s="21"/>
      <c r="J672" s="21"/>
      <c r="N672" s="21"/>
      <c r="R672" s="21"/>
      <c r="S672" s="21"/>
      <c r="V672" s="21"/>
      <c r="W672" s="21"/>
      <c r="Z672" s="21"/>
      <c r="AA672" s="21"/>
      <c r="AE672" s="21"/>
      <c r="AF672" s="21"/>
      <c r="AI672" s="21"/>
      <c r="AJ672" s="21"/>
      <c r="AN672" s="21"/>
      <c r="AR672" s="21"/>
      <c r="AS672" s="21"/>
      <c r="AV672" s="21"/>
      <c r="AW672" s="21"/>
      <c r="BA672" s="22"/>
      <c r="BB672" s="21"/>
      <c r="BC672" s="21"/>
      <c r="BD672" s="21"/>
      <c r="BE672" s="21"/>
      <c r="BF672" s="21"/>
      <c r="BG672" s="21"/>
      <c r="BH672" s="21"/>
      <c r="BI672" s="22"/>
    </row>
    <row r="673" spans="1:61" s="15" customFormat="1" ht="11.25">
      <c r="A673" s="23"/>
      <c r="E673" s="21"/>
      <c r="F673" s="21"/>
      <c r="I673" s="21"/>
      <c r="J673" s="21"/>
      <c r="N673" s="21"/>
      <c r="R673" s="21"/>
      <c r="S673" s="21"/>
      <c r="V673" s="21"/>
      <c r="W673" s="21"/>
      <c r="Z673" s="21"/>
      <c r="AA673" s="21"/>
      <c r="AE673" s="21"/>
      <c r="AF673" s="21"/>
      <c r="AI673" s="21"/>
      <c r="AJ673" s="21"/>
      <c r="AN673" s="21"/>
      <c r="AR673" s="21"/>
      <c r="AS673" s="21"/>
      <c r="AV673" s="21"/>
      <c r="AW673" s="21"/>
      <c r="BA673" s="22"/>
      <c r="BB673" s="21"/>
      <c r="BC673" s="21"/>
      <c r="BD673" s="21"/>
      <c r="BE673" s="21"/>
      <c r="BF673" s="21"/>
      <c r="BG673" s="21"/>
      <c r="BH673" s="21"/>
      <c r="BI673" s="22"/>
    </row>
    <row r="674" spans="1:61" s="15" customFormat="1" ht="11.25">
      <c r="A674" s="23"/>
      <c r="E674" s="21"/>
      <c r="F674" s="21"/>
      <c r="I674" s="21"/>
      <c r="J674" s="21"/>
      <c r="N674" s="21"/>
      <c r="R674" s="21"/>
      <c r="S674" s="21"/>
      <c r="V674" s="21"/>
      <c r="W674" s="21"/>
      <c r="Z674" s="21"/>
      <c r="AA674" s="21"/>
      <c r="AE674" s="21"/>
      <c r="AF674" s="21"/>
      <c r="AI674" s="21"/>
      <c r="AJ674" s="21"/>
      <c r="AN674" s="21"/>
      <c r="AR674" s="21"/>
      <c r="AS674" s="21"/>
      <c r="AV674" s="21"/>
      <c r="AW674" s="21"/>
      <c r="BA674" s="22"/>
      <c r="BB674" s="21"/>
      <c r="BC674" s="21"/>
      <c r="BD674" s="21"/>
      <c r="BE674" s="21"/>
      <c r="BF674" s="21"/>
      <c r="BG674" s="21"/>
      <c r="BH674" s="21"/>
      <c r="BI674" s="22"/>
    </row>
    <row r="675" spans="1:61" s="15" customFormat="1" ht="11.25">
      <c r="A675" s="23"/>
      <c r="E675" s="21"/>
      <c r="F675" s="21"/>
      <c r="I675" s="21"/>
      <c r="J675" s="21"/>
      <c r="N675" s="21"/>
      <c r="R675" s="21"/>
      <c r="S675" s="21"/>
      <c r="V675" s="21"/>
      <c r="W675" s="21"/>
      <c r="Z675" s="21"/>
      <c r="AA675" s="21"/>
      <c r="AE675" s="21"/>
      <c r="AF675" s="21"/>
      <c r="AI675" s="21"/>
      <c r="AJ675" s="21"/>
      <c r="AN675" s="21"/>
      <c r="AR675" s="21"/>
      <c r="AS675" s="21"/>
      <c r="AV675" s="21"/>
      <c r="AW675" s="21"/>
      <c r="BA675" s="22"/>
      <c r="BB675" s="21"/>
      <c r="BC675" s="21"/>
      <c r="BD675" s="21"/>
      <c r="BE675" s="21"/>
      <c r="BF675" s="21"/>
      <c r="BG675" s="21"/>
      <c r="BH675" s="21"/>
      <c r="BI675" s="22"/>
    </row>
    <row r="676" spans="1:61" s="15" customFormat="1" ht="11.25">
      <c r="A676" s="23"/>
      <c r="E676" s="21"/>
      <c r="F676" s="21"/>
      <c r="I676" s="21"/>
      <c r="J676" s="21"/>
      <c r="N676" s="21"/>
      <c r="R676" s="21"/>
      <c r="S676" s="21"/>
      <c r="V676" s="21"/>
      <c r="W676" s="21"/>
      <c r="Z676" s="21"/>
      <c r="AA676" s="21"/>
      <c r="AE676" s="21"/>
      <c r="AF676" s="21"/>
      <c r="AI676" s="21"/>
      <c r="AJ676" s="21"/>
      <c r="AN676" s="21"/>
      <c r="AR676" s="21"/>
      <c r="AS676" s="21"/>
      <c r="AV676" s="21"/>
      <c r="AW676" s="21"/>
      <c r="BA676" s="22"/>
      <c r="BB676" s="21"/>
      <c r="BC676" s="21"/>
      <c r="BD676" s="21"/>
      <c r="BE676" s="21"/>
      <c r="BF676" s="21"/>
      <c r="BG676" s="21"/>
      <c r="BH676" s="21"/>
      <c r="BI676" s="22"/>
    </row>
    <row r="677" spans="1:61" s="15" customFormat="1" ht="11.25">
      <c r="A677" s="23"/>
      <c r="E677" s="21"/>
      <c r="F677" s="21"/>
      <c r="I677" s="21"/>
      <c r="J677" s="21"/>
      <c r="N677" s="21"/>
      <c r="R677" s="21"/>
      <c r="S677" s="21"/>
      <c r="V677" s="21"/>
      <c r="W677" s="21"/>
      <c r="Z677" s="21"/>
      <c r="AA677" s="21"/>
      <c r="AE677" s="21"/>
      <c r="AF677" s="21"/>
      <c r="AI677" s="21"/>
      <c r="AJ677" s="21"/>
      <c r="AN677" s="21"/>
      <c r="AR677" s="21"/>
      <c r="AS677" s="21"/>
      <c r="AV677" s="21"/>
      <c r="AW677" s="21"/>
      <c r="BA677" s="22"/>
      <c r="BB677" s="21"/>
      <c r="BC677" s="21"/>
      <c r="BD677" s="21"/>
      <c r="BE677" s="21"/>
      <c r="BF677" s="21"/>
      <c r="BG677" s="21"/>
      <c r="BH677" s="21"/>
      <c r="BI677" s="22"/>
    </row>
    <row r="678" spans="1:61" s="15" customFormat="1" ht="11.25">
      <c r="A678" s="23"/>
      <c r="E678" s="21"/>
      <c r="F678" s="21"/>
      <c r="I678" s="21"/>
      <c r="J678" s="21"/>
      <c r="N678" s="21"/>
      <c r="R678" s="21"/>
      <c r="S678" s="21"/>
      <c r="V678" s="21"/>
      <c r="W678" s="21"/>
      <c r="Z678" s="21"/>
      <c r="AA678" s="21"/>
      <c r="AE678" s="21"/>
      <c r="AF678" s="21"/>
      <c r="AI678" s="21"/>
      <c r="AJ678" s="21"/>
      <c r="AN678" s="21"/>
      <c r="AR678" s="21"/>
      <c r="AS678" s="21"/>
      <c r="AV678" s="21"/>
      <c r="AW678" s="21"/>
      <c r="BA678" s="22"/>
      <c r="BB678" s="21"/>
      <c r="BC678" s="21"/>
      <c r="BD678" s="21"/>
      <c r="BE678" s="21"/>
      <c r="BF678" s="21"/>
      <c r="BG678" s="21"/>
      <c r="BH678" s="21"/>
      <c r="BI678" s="22"/>
    </row>
    <row r="679" spans="1:61" s="15" customFormat="1" ht="11.25">
      <c r="A679" s="23"/>
      <c r="E679" s="21"/>
      <c r="F679" s="21"/>
      <c r="I679" s="21"/>
      <c r="J679" s="21"/>
      <c r="N679" s="21"/>
      <c r="R679" s="21"/>
      <c r="S679" s="21"/>
      <c r="V679" s="21"/>
      <c r="W679" s="21"/>
      <c r="Z679" s="21"/>
      <c r="AA679" s="21"/>
      <c r="AE679" s="21"/>
      <c r="AF679" s="21"/>
      <c r="AI679" s="21"/>
      <c r="AJ679" s="21"/>
      <c r="AN679" s="21"/>
      <c r="AR679" s="21"/>
      <c r="AS679" s="21"/>
      <c r="AV679" s="21"/>
      <c r="AW679" s="21"/>
      <c r="BA679" s="22"/>
      <c r="BB679" s="21"/>
      <c r="BC679" s="21"/>
      <c r="BD679" s="21"/>
      <c r="BE679" s="21"/>
      <c r="BF679" s="21"/>
      <c r="BG679" s="21"/>
      <c r="BH679" s="21"/>
      <c r="BI679" s="22"/>
    </row>
    <row r="680" spans="1:61" s="15" customFormat="1" ht="11.25">
      <c r="A680" s="23"/>
      <c r="E680" s="21"/>
      <c r="F680" s="21"/>
      <c r="I680" s="21"/>
      <c r="J680" s="21"/>
      <c r="N680" s="21"/>
      <c r="R680" s="21"/>
      <c r="S680" s="21"/>
      <c r="V680" s="21"/>
      <c r="W680" s="21"/>
      <c r="Z680" s="21"/>
      <c r="AA680" s="21"/>
      <c r="AE680" s="21"/>
      <c r="AF680" s="21"/>
      <c r="AI680" s="21"/>
      <c r="AJ680" s="21"/>
      <c r="AN680" s="21"/>
      <c r="AR680" s="21"/>
      <c r="AS680" s="21"/>
      <c r="AV680" s="21"/>
      <c r="AW680" s="21"/>
      <c r="BA680" s="22"/>
      <c r="BB680" s="21"/>
      <c r="BC680" s="21"/>
      <c r="BD680" s="21"/>
      <c r="BE680" s="21"/>
      <c r="BF680" s="21"/>
      <c r="BG680" s="21"/>
      <c r="BH680" s="21"/>
      <c r="BI680" s="22"/>
    </row>
    <row r="681" spans="1:61" s="15" customFormat="1" ht="11.25">
      <c r="A681" s="23"/>
      <c r="E681" s="21"/>
      <c r="F681" s="21"/>
      <c r="I681" s="21"/>
      <c r="J681" s="21"/>
      <c r="N681" s="21"/>
      <c r="R681" s="21"/>
      <c r="S681" s="21"/>
      <c r="V681" s="21"/>
      <c r="W681" s="21"/>
      <c r="Z681" s="21"/>
      <c r="AA681" s="21"/>
      <c r="AE681" s="21"/>
      <c r="AF681" s="21"/>
      <c r="AI681" s="21"/>
      <c r="AJ681" s="21"/>
      <c r="AN681" s="21"/>
      <c r="AR681" s="21"/>
      <c r="AS681" s="21"/>
      <c r="AV681" s="21"/>
      <c r="AW681" s="21"/>
      <c r="BA681" s="22"/>
      <c r="BB681" s="21"/>
      <c r="BC681" s="21"/>
      <c r="BD681" s="21"/>
      <c r="BE681" s="21"/>
      <c r="BF681" s="21"/>
      <c r="BG681" s="21"/>
      <c r="BH681" s="21"/>
      <c r="BI681" s="22"/>
    </row>
    <row r="682" spans="1:61" s="15" customFormat="1" ht="11.25">
      <c r="A682" s="23"/>
      <c r="E682" s="21"/>
      <c r="F682" s="21"/>
      <c r="I682" s="21"/>
      <c r="J682" s="21"/>
      <c r="N682" s="21"/>
      <c r="R682" s="21"/>
      <c r="S682" s="21"/>
      <c r="V682" s="21"/>
      <c r="W682" s="21"/>
      <c r="Z682" s="21"/>
      <c r="AA682" s="21"/>
      <c r="AE682" s="21"/>
      <c r="AF682" s="21"/>
      <c r="AI682" s="21"/>
      <c r="AJ682" s="21"/>
      <c r="AN682" s="21"/>
      <c r="AR682" s="21"/>
      <c r="AS682" s="21"/>
      <c r="AV682" s="21"/>
      <c r="AW682" s="21"/>
      <c r="BA682" s="22"/>
      <c r="BB682" s="21"/>
      <c r="BC682" s="21"/>
      <c r="BD682" s="21"/>
      <c r="BE682" s="21"/>
      <c r="BF682" s="21"/>
      <c r="BG682" s="21"/>
      <c r="BH682" s="21"/>
      <c r="BI682" s="22"/>
    </row>
    <row r="683" spans="1:61" s="15" customFormat="1" ht="11.25">
      <c r="A683" s="23"/>
      <c r="E683" s="21"/>
      <c r="F683" s="21"/>
      <c r="I683" s="21"/>
      <c r="J683" s="21"/>
      <c r="N683" s="21"/>
      <c r="R683" s="21"/>
      <c r="S683" s="21"/>
      <c r="V683" s="21"/>
      <c r="W683" s="21"/>
      <c r="Z683" s="21"/>
      <c r="AA683" s="21"/>
      <c r="AE683" s="21"/>
      <c r="AF683" s="21"/>
      <c r="AI683" s="21"/>
      <c r="AJ683" s="21"/>
      <c r="AN683" s="21"/>
      <c r="AR683" s="21"/>
      <c r="AS683" s="21"/>
      <c r="AV683" s="21"/>
      <c r="AW683" s="21"/>
      <c r="BA683" s="22"/>
      <c r="BB683" s="21"/>
      <c r="BC683" s="21"/>
      <c r="BD683" s="21"/>
      <c r="BE683" s="21"/>
      <c r="BF683" s="21"/>
      <c r="BG683" s="21"/>
      <c r="BH683" s="21"/>
      <c r="BI683" s="22"/>
    </row>
    <row r="684" spans="1:61" s="15" customFormat="1" ht="11.25">
      <c r="A684" s="23"/>
      <c r="E684" s="21"/>
      <c r="F684" s="21"/>
      <c r="I684" s="21"/>
      <c r="J684" s="21"/>
      <c r="N684" s="21"/>
      <c r="R684" s="21"/>
      <c r="S684" s="21"/>
      <c r="V684" s="21"/>
      <c r="W684" s="21"/>
      <c r="Z684" s="21"/>
      <c r="AA684" s="21"/>
      <c r="AE684" s="21"/>
      <c r="AF684" s="21"/>
      <c r="AI684" s="21"/>
      <c r="AJ684" s="21"/>
      <c r="AN684" s="21"/>
      <c r="AR684" s="21"/>
      <c r="AS684" s="21"/>
      <c r="AV684" s="21"/>
      <c r="AW684" s="21"/>
      <c r="BA684" s="22"/>
      <c r="BB684" s="21"/>
      <c r="BC684" s="21"/>
      <c r="BD684" s="21"/>
      <c r="BE684" s="21"/>
      <c r="BF684" s="21"/>
      <c r="BG684" s="21"/>
      <c r="BH684" s="21"/>
      <c r="BI684" s="22"/>
    </row>
    <row r="685" spans="1:61" s="15" customFormat="1" ht="11.25">
      <c r="A685" s="23"/>
      <c r="E685" s="21"/>
      <c r="F685" s="21"/>
      <c r="I685" s="21"/>
      <c r="J685" s="21"/>
      <c r="N685" s="21"/>
      <c r="R685" s="21"/>
      <c r="S685" s="21"/>
      <c r="V685" s="21"/>
      <c r="W685" s="21"/>
      <c r="Z685" s="21"/>
      <c r="AA685" s="21"/>
      <c r="AE685" s="21"/>
      <c r="AF685" s="21"/>
      <c r="AI685" s="21"/>
      <c r="AJ685" s="21"/>
      <c r="AN685" s="21"/>
      <c r="AR685" s="21"/>
      <c r="AS685" s="21"/>
      <c r="AV685" s="21"/>
      <c r="AW685" s="21"/>
      <c r="BA685" s="22"/>
      <c r="BB685" s="21"/>
      <c r="BC685" s="21"/>
      <c r="BD685" s="21"/>
      <c r="BE685" s="21"/>
      <c r="BF685" s="21"/>
      <c r="BG685" s="21"/>
      <c r="BH685" s="21"/>
      <c r="BI685" s="22"/>
    </row>
    <row r="686" spans="1:61" s="15" customFormat="1" ht="11.25">
      <c r="A686" s="23"/>
      <c r="E686" s="21"/>
      <c r="F686" s="21"/>
      <c r="I686" s="21"/>
      <c r="J686" s="21"/>
      <c r="N686" s="21"/>
      <c r="R686" s="21"/>
      <c r="S686" s="21"/>
      <c r="V686" s="21"/>
      <c r="W686" s="21"/>
      <c r="Z686" s="21"/>
      <c r="AA686" s="21"/>
      <c r="AE686" s="21"/>
      <c r="AF686" s="21"/>
      <c r="AI686" s="21"/>
      <c r="AJ686" s="21"/>
      <c r="AN686" s="21"/>
      <c r="AR686" s="21"/>
      <c r="AS686" s="21"/>
      <c r="AV686" s="21"/>
      <c r="AW686" s="21"/>
      <c r="BA686" s="22"/>
      <c r="BB686" s="21"/>
      <c r="BC686" s="21"/>
      <c r="BD686" s="21"/>
      <c r="BE686" s="21"/>
      <c r="BF686" s="21"/>
      <c r="BG686" s="21"/>
      <c r="BH686" s="21"/>
      <c r="BI686" s="22"/>
    </row>
    <row r="687" spans="1:61" s="15" customFormat="1" ht="11.25">
      <c r="A687" s="23"/>
      <c r="E687" s="21"/>
      <c r="F687" s="21"/>
      <c r="I687" s="21"/>
      <c r="J687" s="21"/>
      <c r="N687" s="21"/>
      <c r="R687" s="21"/>
      <c r="S687" s="21"/>
      <c r="V687" s="21"/>
      <c r="W687" s="21"/>
      <c r="Z687" s="21"/>
      <c r="AA687" s="21"/>
      <c r="AE687" s="21"/>
      <c r="AF687" s="21"/>
      <c r="AI687" s="21"/>
      <c r="AJ687" s="21"/>
      <c r="AN687" s="21"/>
      <c r="AR687" s="21"/>
      <c r="AS687" s="21"/>
      <c r="AV687" s="21"/>
      <c r="AW687" s="21"/>
      <c r="BA687" s="22"/>
      <c r="BB687" s="21"/>
      <c r="BC687" s="21"/>
      <c r="BD687" s="21"/>
      <c r="BE687" s="21"/>
      <c r="BF687" s="21"/>
      <c r="BG687" s="21"/>
      <c r="BH687" s="21"/>
      <c r="BI687" s="22"/>
    </row>
    <row r="688" spans="1:61" s="15" customFormat="1" ht="11.25">
      <c r="A688" s="23"/>
      <c r="E688" s="21"/>
      <c r="F688" s="21"/>
      <c r="I688" s="21"/>
      <c r="J688" s="21"/>
      <c r="N688" s="21"/>
      <c r="R688" s="21"/>
      <c r="S688" s="21"/>
      <c r="V688" s="21"/>
      <c r="W688" s="21"/>
      <c r="Z688" s="21"/>
      <c r="AA688" s="21"/>
      <c r="AE688" s="21"/>
      <c r="AF688" s="21"/>
      <c r="AI688" s="21"/>
      <c r="AJ688" s="21"/>
      <c r="AN688" s="21"/>
      <c r="AR688" s="21"/>
      <c r="AS688" s="21"/>
      <c r="AV688" s="21"/>
      <c r="AW688" s="21"/>
      <c r="BA688" s="22"/>
      <c r="BB688" s="21"/>
      <c r="BC688" s="21"/>
      <c r="BD688" s="21"/>
      <c r="BE688" s="21"/>
      <c r="BF688" s="21"/>
      <c r="BG688" s="21"/>
      <c r="BH688" s="21"/>
      <c r="BI688" s="22"/>
    </row>
    <row r="689" spans="1:61" s="15" customFormat="1" ht="11.25">
      <c r="A689" s="23"/>
      <c r="E689" s="21"/>
      <c r="F689" s="21"/>
      <c r="I689" s="21"/>
      <c r="J689" s="21"/>
      <c r="N689" s="21"/>
      <c r="R689" s="21"/>
      <c r="S689" s="21"/>
      <c r="V689" s="21"/>
      <c r="W689" s="21"/>
      <c r="Z689" s="21"/>
      <c r="AA689" s="21"/>
      <c r="AE689" s="21"/>
      <c r="AF689" s="21"/>
      <c r="AI689" s="21"/>
      <c r="AJ689" s="21"/>
      <c r="AN689" s="21"/>
      <c r="AR689" s="21"/>
      <c r="AS689" s="21"/>
      <c r="AV689" s="21"/>
      <c r="AW689" s="21"/>
      <c r="BA689" s="22"/>
      <c r="BB689" s="21"/>
      <c r="BC689" s="21"/>
      <c r="BD689" s="21"/>
      <c r="BE689" s="21"/>
      <c r="BF689" s="21"/>
      <c r="BG689" s="21"/>
      <c r="BH689" s="21"/>
      <c r="BI689" s="22"/>
    </row>
    <row r="690" spans="1:61" s="15" customFormat="1" ht="11.25">
      <c r="A690" s="23"/>
      <c r="E690" s="21"/>
      <c r="F690" s="21"/>
      <c r="I690" s="21"/>
      <c r="J690" s="21"/>
      <c r="N690" s="21"/>
      <c r="R690" s="21"/>
      <c r="S690" s="21"/>
      <c r="V690" s="21"/>
      <c r="W690" s="21"/>
      <c r="Z690" s="21"/>
      <c r="AA690" s="21"/>
      <c r="AE690" s="21"/>
      <c r="AF690" s="21"/>
      <c r="AI690" s="21"/>
      <c r="AJ690" s="21"/>
      <c r="AN690" s="21"/>
      <c r="AR690" s="21"/>
      <c r="AS690" s="21"/>
      <c r="AV690" s="21"/>
      <c r="AW690" s="21"/>
      <c r="BA690" s="22"/>
      <c r="BB690" s="21"/>
      <c r="BC690" s="21"/>
      <c r="BD690" s="21"/>
      <c r="BE690" s="21"/>
      <c r="BF690" s="21"/>
      <c r="BG690" s="21"/>
      <c r="BH690" s="21"/>
      <c r="BI690" s="22"/>
    </row>
    <row r="691" spans="1:61" s="15" customFormat="1" ht="11.25">
      <c r="A691" s="23"/>
      <c r="E691" s="21"/>
      <c r="F691" s="21"/>
      <c r="I691" s="21"/>
      <c r="J691" s="21"/>
      <c r="N691" s="21"/>
      <c r="R691" s="21"/>
      <c r="S691" s="21"/>
      <c r="V691" s="21"/>
      <c r="W691" s="21"/>
      <c r="Z691" s="21"/>
      <c r="AA691" s="21"/>
      <c r="AE691" s="21"/>
      <c r="AF691" s="21"/>
      <c r="AI691" s="21"/>
      <c r="AJ691" s="21"/>
      <c r="AN691" s="21"/>
      <c r="AR691" s="21"/>
      <c r="AS691" s="21"/>
      <c r="AV691" s="21"/>
      <c r="AW691" s="21"/>
      <c r="BA691" s="22"/>
      <c r="BB691" s="21"/>
      <c r="BC691" s="21"/>
      <c r="BD691" s="21"/>
      <c r="BE691" s="21"/>
      <c r="BF691" s="21"/>
      <c r="BG691" s="21"/>
      <c r="BH691" s="21"/>
      <c r="BI691" s="22"/>
    </row>
    <row r="692" spans="1:61" s="15" customFormat="1" ht="11.25">
      <c r="A692" s="23"/>
      <c r="E692" s="21"/>
      <c r="F692" s="21"/>
      <c r="I692" s="21"/>
      <c r="J692" s="21"/>
      <c r="N692" s="21"/>
      <c r="R692" s="21"/>
      <c r="S692" s="21"/>
      <c r="V692" s="21"/>
      <c r="W692" s="21"/>
      <c r="Z692" s="21"/>
      <c r="AA692" s="21"/>
      <c r="AE692" s="21"/>
      <c r="AF692" s="21"/>
      <c r="AI692" s="21"/>
      <c r="AJ692" s="21"/>
      <c r="AN692" s="21"/>
      <c r="AR692" s="21"/>
      <c r="AS692" s="21"/>
      <c r="AV692" s="21"/>
      <c r="AW692" s="21"/>
      <c r="BA692" s="22"/>
      <c r="BB692" s="21"/>
      <c r="BC692" s="21"/>
      <c r="BD692" s="21"/>
      <c r="BE692" s="21"/>
      <c r="BF692" s="21"/>
      <c r="BG692" s="21"/>
      <c r="BH692" s="21"/>
      <c r="BI692" s="22"/>
    </row>
    <row r="693" spans="1:61" s="15" customFormat="1" ht="11.25">
      <c r="A693" s="23"/>
      <c r="E693" s="21"/>
      <c r="F693" s="21"/>
      <c r="I693" s="21"/>
      <c r="J693" s="21"/>
      <c r="N693" s="21"/>
      <c r="R693" s="21"/>
      <c r="S693" s="21"/>
      <c r="V693" s="21"/>
      <c r="W693" s="21"/>
      <c r="Z693" s="21"/>
      <c r="AA693" s="21"/>
      <c r="AE693" s="21"/>
      <c r="AF693" s="21"/>
      <c r="AI693" s="21"/>
      <c r="AJ693" s="21"/>
      <c r="AN693" s="21"/>
      <c r="AR693" s="21"/>
      <c r="AS693" s="21"/>
      <c r="AV693" s="21"/>
      <c r="AW693" s="21"/>
      <c r="BA693" s="22"/>
      <c r="BB693" s="21"/>
      <c r="BC693" s="21"/>
      <c r="BD693" s="21"/>
      <c r="BE693" s="21"/>
      <c r="BF693" s="21"/>
      <c r="BG693" s="21"/>
      <c r="BH693" s="21"/>
      <c r="BI693" s="22"/>
    </row>
    <row r="694" spans="1:61" s="15" customFormat="1" ht="11.25">
      <c r="A694" s="23"/>
      <c r="E694" s="21"/>
      <c r="F694" s="21"/>
      <c r="I694" s="21"/>
      <c r="J694" s="21"/>
      <c r="N694" s="21"/>
      <c r="R694" s="21"/>
      <c r="S694" s="21"/>
      <c r="V694" s="21"/>
      <c r="W694" s="21"/>
      <c r="Z694" s="21"/>
      <c r="AA694" s="21"/>
      <c r="AE694" s="21"/>
      <c r="AF694" s="21"/>
      <c r="AI694" s="21"/>
      <c r="AJ694" s="21"/>
      <c r="AN694" s="21"/>
      <c r="AR694" s="21"/>
      <c r="AS694" s="21"/>
      <c r="AV694" s="21"/>
      <c r="AW694" s="21"/>
      <c r="BA694" s="22"/>
      <c r="BB694" s="21"/>
      <c r="BC694" s="21"/>
      <c r="BD694" s="21"/>
      <c r="BE694" s="21"/>
      <c r="BF694" s="21"/>
      <c r="BG694" s="21"/>
      <c r="BH694" s="21"/>
      <c r="BI694" s="22"/>
    </row>
    <row r="695" spans="1:61" s="15" customFormat="1" ht="11.25">
      <c r="A695" s="23"/>
      <c r="E695" s="21"/>
      <c r="F695" s="21"/>
      <c r="I695" s="21"/>
      <c r="J695" s="21"/>
      <c r="N695" s="21"/>
      <c r="R695" s="21"/>
      <c r="S695" s="21"/>
      <c r="V695" s="21"/>
      <c r="W695" s="21"/>
      <c r="Z695" s="21"/>
      <c r="AA695" s="21"/>
      <c r="AE695" s="21"/>
      <c r="AF695" s="21"/>
      <c r="AI695" s="21"/>
      <c r="AJ695" s="21"/>
      <c r="AN695" s="21"/>
      <c r="AR695" s="21"/>
      <c r="AS695" s="21"/>
      <c r="AV695" s="21"/>
      <c r="AW695" s="21"/>
      <c r="BA695" s="22"/>
      <c r="BB695" s="21"/>
      <c r="BC695" s="21"/>
      <c r="BD695" s="21"/>
      <c r="BE695" s="21"/>
      <c r="BF695" s="21"/>
      <c r="BG695" s="21"/>
      <c r="BH695" s="21"/>
      <c r="BI695" s="22"/>
    </row>
    <row r="696" spans="1:61" s="15" customFormat="1" ht="11.25">
      <c r="A696" s="23"/>
      <c r="E696" s="21"/>
      <c r="F696" s="21"/>
      <c r="I696" s="21"/>
      <c r="J696" s="21"/>
      <c r="N696" s="21"/>
      <c r="R696" s="21"/>
      <c r="S696" s="21"/>
      <c r="V696" s="21"/>
      <c r="W696" s="21"/>
      <c r="Z696" s="21"/>
      <c r="AA696" s="21"/>
      <c r="AE696" s="21"/>
      <c r="AF696" s="21"/>
      <c r="AI696" s="21"/>
      <c r="AJ696" s="21"/>
      <c r="AN696" s="21"/>
      <c r="AR696" s="21"/>
      <c r="AS696" s="21"/>
      <c r="AV696" s="21"/>
      <c r="AW696" s="21"/>
      <c r="BA696" s="22"/>
      <c r="BB696" s="21"/>
      <c r="BC696" s="21"/>
      <c r="BD696" s="21"/>
      <c r="BE696" s="21"/>
      <c r="BF696" s="21"/>
      <c r="BG696" s="21"/>
      <c r="BH696" s="21"/>
      <c r="BI696" s="22"/>
    </row>
    <row r="697" spans="1:61" s="15" customFormat="1" ht="11.25">
      <c r="A697" s="23"/>
      <c r="E697" s="21"/>
      <c r="F697" s="21"/>
      <c r="I697" s="21"/>
      <c r="J697" s="21"/>
      <c r="N697" s="21"/>
      <c r="R697" s="21"/>
      <c r="S697" s="21"/>
      <c r="V697" s="21"/>
      <c r="W697" s="21"/>
      <c r="Z697" s="21"/>
      <c r="AA697" s="21"/>
      <c r="AE697" s="21"/>
      <c r="AF697" s="21"/>
      <c r="AI697" s="21"/>
      <c r="AJ697" s="21"/>
      <c r="AN697" s="21"/>
      <c r="AR697" s="21"/>
      <c r="AS697" s="21"/>
      <c r="AV697" s="21"/>
      <c r="AW697" s="21"/>
      <c r="BA697" s="22"/>
      <c r="BB697" s="21"/>
      <c r="BC697" s="21"/>
      <c r="BD697" s="21"/>
      <c r="BE697" s="21"/>
      <c r="BF697" s="21"/>
      <c r="BG697" s="21"/>
      <c r="BH697" s="21"/>
      <c r="BI697" s="22"/>
    </row>
    <row r="698" spans="1:61" s="15" customFormat="1" ht="11.25">
      <c r="A698" s="23"/>
      <c r="E698" s="21"/>
      <c r="F698" s="21"/>
      <c r="I698" s="21"/>
      <c r="J698" s="21"/>
      <c r="N698" s="21"/>
      <c r="R698" s="21"/>
      <c r="S698" s="21"/>
      <c r="V698" s="21"/>
      <c r="W698" s="21"/>
      <c r="Z698" s="21"/>
      <c r="AA698" s="21"/>
      <c r="AE698" s="21"/>
      <c r="AF698" s="21"/>
      <c r="AI698" s="21"/>
      <c r="AJ698" s="21"/>
      <c r="AN698" s="21"/>
      <c r="AR698" s="21"/>
      <c r="AS698" s="21"/>
      <c r="AV698" s="21"/>
      <c r="AW698" s="21"/>
      <c r="BA698" s="22"/>
      <c r="BB698" s="21"/>
      <c r="BC698" s="21"/>
      <c r="BD698" s="21"/>
      <c r="BE698" s="21"/>
      <c r="BF698" s="21"/>
      <c r="BG698" s="21"/>
      <c r="BH698" s="21"/>
      <c r="BI698" s="22"/>
    </row>
    <row r="699" spans="1:61" s="15" customFormat="1" ht="11.25">
      <c r="A699" s="23"/>
      <c r="E699" s="21"/>
      <c r="F699" s="21"/>
      <c r="I699" s="21"/>
      <c r="J699" s="21"/>
      <c r="N699" s="21"/>
      <c r="R699" s="21"/>
      <c r="S699" s="21"/>
      <c r="V699" s="21"/>
      <c r="W699" s="21"/>
      <c r="Z699" s="21"/>
      <c r="AA699" s="21"/>
      <c r="AE699" s="21"/>
      <c r="AF699" s="21"/>
      <c r="AI699" s="21"/>
      <c r="AJ699" s="21"/>
      <c r="AN699" s="21"/>
      <c r="AR699" s="21"/>
      <c r="AS699" s="21"/>
      <c r="AV699" s="21"/>
      <c r="AW699" s="21"/>
      <c r="BA699" s="22"/>
      <c r="BB699" s="21"/>
      <c r="BC699" s="21"/>
      <c r="BD699" s="21"/>
      <c r="BE699" s="21"/>
      <c r="BF699" s="21"/>
      <c r="BG699" s="21"/>
      <c r="BH699" s="21"/>
      <c r="BI699" s="22"/>
    </row>
    <row r="700" spans="1:61" s="15" customFormat="1" ht="11.25">
      <c r="A700" s="23"/>
      <c r="E700" s="21"/>
      <c r="F700" s="21"/>
      <c r="I700" s="21"/>
      <c r="J700" s="21"/>
      <c r="N700" s="21"/>
      <c r="R700" s="21"/>
      <c r="S700" s="21"/>
      <c r="V700" s="21"/>
      <c r="W700" s="21"/>
      <c r="Z700" s="21"/>
      <c r="AA700" s="21"/>
      <c r="AE700" s="21"/>
      <c r="AF700" s="21"/>
      <c r="AI700" s="21"/>
      <c r="AJ700" s="21"/>
      <c r="AN700" s="21"/>
      <c r="AR700" s="21"/>
      <c r="AS700" s="21"/>
      <c r="AV700" s="21"/>
      <c r="AW700" s="21"/>
      <c r="BA700" s="22"/>
      <c r="BB700" s="21"/>
      <c r="BC700" s="21"/>
      <c r="BD700" s="21"/>
      <c r="BE700" s="21"/>
      <c r="BF700" s="21"/>
      <c r="BG700" s="21"/>
      <c r="BH700" s="21"/>
      <c r="BI700" s="22"/>
    </row>
    <row r="701" spans="1:61" s="15" customFormat="1" ht="11.25">
      <c r="A701" s="23"/>
      <c r="E701" s="21"/>
      <c r="F701" s="21"/>
      <c r="I701" s="21"/>
      <c r="J701" s="21"/>
      <c r="N701" s="21"/>
      <c r="R701" s="21"/>
      <c r="S701" s="21"/>
      <c r="V701" s="21"/>
      <c r="W701" s="21"/>
      <c r="Z701" s="21"/>
      <c r="AA701" s="21"/>
      <c r="AE701" s="21"/>
      <c r="AF701" s="21"/>
      <c r="AI701" s="21"/>
      <c r="AJ701" s="21"/>
      <c r="AN701" s="21"/>
      <c r="AR701" s="21"/>
      <c r="AS701" s="21"/>
      <c r="AV701" s="21"/>
      <c r="AW701" s="21"/>
      <c r="BA701" s="22"/>
      <c r="BB701" s="21"/>
      <c r="BC701" s="21"/>
      <c r="BD701" s="21"/>
      <c r="BE701" s="21"/>
      <c r="BF701" s="21"/>
      <c r="BG701" s="21"/>
      <c r="BH701" s="21"/>
      <c r="BI701" s="22"/>
    </row>
    <row r="702" spans="1:61" s="15" customFormat="1" ht="11.25">
      <c r="A702" s="23"/>
      <c r="E702" s="21"/>
      <c r="F702" s="21"/>
      <c r="I702" s="21"/>
      <c r="J702" s="21"/>
      <c r="N702" s="21"/>
      <c r="R702" s="21"/>
      <c r="S702" s="21"/>
      <c r="V702" s="21"/>
      <c r="W702" s="21"/>
      <c r="Z702" s="21"/>
      <c r="AA702" s="21"/>
      <c r="AE702" s="21"/>
      <c r="AF702" s="21"/>
      <c r="AI702" s="21"/>
      <c r="AJ702" s="21"/>
      <c r="AN702" s="21"/>
      <c r="AR702" s="21"/>
      <c r="AS702" s="21"/>
      <c r="AV702" s="21"/>
      <c r="AW702" s="21"/>
      <c r="BA702" s="22"/>
      <c r="BB702" s="21"/>
      <c r="BC702" s="21"/>
      <c r="BD702" s="21"/>
      <c r="BE702" s="21"/>
      <c r="BF702" s="21"/>
      <c r="BG702" s="21"/>
      <c r="BH702" s="21"/>
      <c r="BI702" s="22"/>
    </row>
    <row r="703" spans="1:61" s="15" customFormat="1" ht="11.25">
      <c r="A703" s="23"/>
      <c r="E703" s="21"/>
      <c r="F703" s="21"/>
      <c r="I703" s="21"/>
      <c r="J703" s="21"/>
      <c r="N703" s="21"/>
      <c r="R703" s="21"/>
      <c r="S703" s="21"/>
      <c r="V703" s="21"/>
      <c r="W703" s="21"/>
      <c r="Z703" s="21"/>
      <c r="AA703" s="21"/>
      <c r="AE703" s="21"/>
      <c r="AF703" s="21"/>
      <c r="AI703" s="21"/>
      <c r="AJ703" s="21"/>
      <c r="AN703" s="21"/>
      <c r="AR703" s="21"/>
      <c r="AS703" s="21"/>
      <c r="AV703" s="21"/>
      <c r="AW703" s="21"/>
      <c r="BA703" s="22"/>
      <c r="BB703" s="21"/>
      <c r="BC703" s="21"/>
      <c r="BD703" s="21"/>
      <c r="BE703" s="21"/>
      <c r="BF703" s="21"/>
      <c r="BG703" s="21"/>
      <c r="BH703" s="21"/>
      <c r="BI703" s="22"/>
    </row>
    <row r="704" spans="1:61" s="15" customFormat="1" ht="11.25">
      <c r="A704" s="23"/>
      <c r="E704" s="21"/>
      <c r="F704" s="21"/>
      <c r="I704" s="21"/>
      <c r="J704" s="21"/>
      <c r="N704" s="21"/>
      <c r="R704" s="21"/>
      <c r="S704" s="21"/>
      <c r="V704" s="21"/>
      <c r="W704" s="21"/>
      <c r="Z704" s="21"/>
      <c r="AA704" s="21"/>
      <c r="AE704" s="21"/>
      <c r="AF704" s="21"/>
      <c r="AI704" s="21"/>
      <c r="AJ704" s="21"/>
      <c r="AN704" s="21"/>
      <c r="AR704" s="21"/>
      <c r="AS704" s="21"/>
      <c r="AV704" s="21"/>
      <c r="AW704" s="21"/>
      <c r="BA704" s="22"/>
      <c r="BB704" s="21"/>
      <c r="BC704" s="21"/>
      <c r="BD704" s="21"/>
      <c r="BE704" s="21"/>
      <c r="BF704" s="21"/>
      <c r="BG704" s="21"/>
      <c r="BH704" s="21"/>
      <c r="BI704" s="22"/>
    </row>
    <row r="705" spans="1:61" s="15" customFormat="1" ht="11.25">
      <c r="A705" s="23"/>
      <c r="E705" s="21"/>
      <c r="F705" s="21"/>
      <c r="I705" s="21"/>
      <c r="J705" s="21"/>
      <c r="N705" s="21"/>
      <c r="R705" s="21"/>
      <c r="S705" s="21"/>
      <c r="V705" s="21"/>
      <c r="W705" s="21"/>
      <c r="Z705" s="21"/>
      <c r="AA705" s="21"/>
      <c r="AE705" s="21"/>
      <c r="AF705" s="21"/>
      <c r="AI705" s="21"/>
      <c r="AJ705" s="21"/>
      <c r="AN705" s="21"/>
      <c r="AR705" s="21"/>
      <c r="AS705" s="21"/>
      <c r="AV705" s="21"/>
      <c r="AW705" s="21"/>
      <c r="BA705" s="22"/>
      <c r="BB705" s="21"/>
      <c r="BC705" s="21"/>
      <c r="BD705" s="21"/>
      <c r="BE705" s="21"/>
      <c r="BF705" s="21"/>
      <c r="BG705" s="21"/>
      <c r="BH705" s="21"/>
      <c r="BI705" s="22"/>
    </row>
    <row r="706" spans="1:61" s="15" customFormat="1" ht="11.25">
      <c r="A706" s="23"/>
      <c r="E706" s="21"/>
      <c r="F706" s="21"/>
      <c r="I706" s="21"/>
      <c r="J706" s="21"/>
      <c r="N706" s="21"/>
      <c r="R706" s="21"/>
      <c r="S706" s="21"/>
      <c r="V706" s="21"/>
      <c r="W706" s="21"/>
      <c r="Z706" s="21"/>
      <c r="AA706" s="21"/>
      <c r="AE706" s="21"/>
      <c r="AF706" s="21"/>
      <c r="AI706" s="21"/>
      <c r="AJ706" s="21"/>
      <c r="AN706" s="21"/>
      <c r="AR706" s="21"/>
      <c r="AS706" s="21"/>
      <c r="AV706" s="21"/>
      <c r="AW706" s="21"/>
      <c r="BA706" s="22"/>
      <c r="BB706" s="21"/>
      <c r="BC706" s="21"/>
      <c r="BD706" s="21"/>
      <c r="BE706" s="21"/>
      <c r="BF706" s="21"/>
      <c r="BG706" s="21"/>
      <c r="BH706" s="21"/>
      <c r="BI706" s="22"/>
    </row>
    <row r="707" spans="1:61" s="15" customFormat="1" ht="11.25">
      <c r="A707" s="23"/>
      <c r="E707" s="21"/>
      <c r="F707" s="21"/>
      <c r="I707" s="21"/>
      <c r="J707" s="21"/>
      <c r="N707" s="21"/>
      <c r="R707" s="21"/>
      <c r="S707" s="21"/>
      <c r="V707" s="21"/>
      <c r="W707" s="21"/>
      <c r="Z707" s="21"/>
      <c r="AA707" s="21"/>
      <c r="AE707" s="21"/>
      <c r="AF707" s="21"/>
      <c r="AI707" s="21"/>
      <c r="AJ707" s="21"/>
      <c r="AN707" s="21"/>
      <c r="AR707" s="21"/>
      <c r="AS707" s="21"/>
      <c r="AV707" s="21"/>
      <c r="AW707" s="21"/>
      <c r="BA707" s="22"/>
      <c r="BB707" s="21"/>
      <c r="BC707" s="21"/>
      <c r="BD707" s="21"/>
      <c r="BE707" s="21"/>
      <c r="BF707" s="21"/>
      <c r="BG707" s="21"/>
      <c r="BH707" s="21"/>
      <c r="BI707" s="22"/>
    </row>
    <row r="708" spans="1:61" s="15" customFormat="1" ht="11.25">
      <c r="A708" s="23"/>
      <c r="E708" s="21"/>
      <c r="F708" s="21"/>
      <c r="I708" s="21"/>
      <c r="J708" s="21"/>
      <c r="N708" s="21"/>
      <c r="R708" s="21"/>
      <c r="S708" s="21"/>
      <c r="V708" s="21"/>
      <c r="W708" s="21"/>
      <c r="Z708" s="21"/>
      <c r="AA708" s="21"/>
      <c r="AE708" s="21"/>
      <c r="AF708" s="21"/>
      <c r="AI708" s="21"/>
      <c r="AJ708" s="21"/>
      <c r="AN708" s="21"/>
      <c r="AR708" s="21"/>
      <c r="AS708" s="21"/>
      <c r="AV708" s="21"/>
      <c r="AW708" s="21"/>
      <c r="BA708" s="22"/>
      <c r="BB708" s="21"/>
      <c r="BC708" s="21"/>
      <c r="BD708" s="21"/>
      <c r="BE708" s="21"/>
      <c r="BF708" s="21"/>
      <c r="BG708" s="21"/>
      <c r="BH708" s="21"/>
      <c r="BI708" s="22"/>
    </row>
    <row r="709" spans="1:61" s="15" customFormat="1" ht="11.25">
      <c r="A709" s="23"/>
      <c r="E709" s="21"/>
      <c r="F709" s="21"/>
      <c r="I709" s="21"/>
      <c r="J709" s="21"/>
      <c r="N709" s="21"/>
      <c r="R709" s="21"/>
      <c r="S709" s="21"/>
      <c r="V709" s="21"/>
      <c r="W709" s="21"/>
      <c r="Z709" s="21"/>
      <c r="AA709" s="21"/>
      <c r="AE709" s="21"/>
      <c r="AF709" s="21"/>
      <c r="AI709" s="21"/>
      <c r="AJ709" s="21"/>
      <c r="AN709" s="21"/>
      <c r="AR709" s="21"/>
      <c r="AS709" s="21"/>
      <c r="AV709" s="21"/>
      <c r="AW709" s="21"/>
      <c r="BA709" s="22"/>
      <c r="BB709" s="21"/>
      <c r="BC709" s="21"/>
      <c r="BD709" s="21"/>
      <c r="BE709" s="21"/>
      <c r="BF709" s="21"/>
      <c r="BG709" s="21"/>
      <c r="BH709" s="21"/>
      <c r="BI709" s="22"/>
    </row>
    <row r="710" spans="1:61" s="15" customFormat="1" ht="11.25">
      <c r="A710" s="23"/>
      <c r="E710" s="21"/>
      <c r="F710" s="21"/>
      <c r="I710" s="21"/>
      <c r="J710" s="21"/>
      <c r="N710" s="21"/>
      <c r="R710" s="21"/>
      <c r="S710" s="21"/>
      <c r="V710" s="21"/>
      <c r="W710" s="21"/>
      <c r="Z710" s="21"/>
      <c r="AA710" s="21"/>
      <c r="AE710" s="21"/>
      <c r="AF710" s="21"/>
      <c r="AI710" s="21"/>
      <c r="AJ710" s="21"/>
      <c r="AN710" s="21"/>
      <c r="AR710" s="21"/>
      <c r="AS710" s="21"/>
      <c r="AV710" s="21"/>
      <c r="AW710" s="21"/>
      <c r="BA710" s="22"/>
      <c r="BB710" s="21"/>
      <c r="BC710" s="21"/>
      <c r="BD710" s="21"/>
      <c r="BE710" s="21"/>
      <c r="BF710" s="21"/>
      <c r="BG710" s="21"/>
      <c r="BH710" s="21"/>
      <c r="BI710" s="22"/>
    </row>
    <row r="711" spans="1:61" s="15" customFormat="1" ht="11.25">
      <c r="A711" s="23"/>
      <c r="E711" s="21"/>
      <c r="F711" s="21"/>
      <c r="I711" s="21"/>
      <c r="J711" s="21"/>
      <c r="N711" s="21"/>
      <c r="R711" s="21"/>
      <c r="S711" s="21"/>
      <c r="V711" s="21"/>
      <c r="W711" s="21"/>
      <c r="Z711" s="21"/>
      <c r="AA711" s="21"/>
      <c r="AE711" s="21"/>
      <c r="AF711" s="21"/>
      <c r="AI711" s="21"/>
      <c r="AJ711" s="21"/>
      <c r="AN711" s="21"/>
      <c r="AR711" s="21"/>
      <c r="AS711" s="21"/>
      <c r="AV711" s="21"/>
      <c r="AW711" s="21"/>
      <c r="BA711" s="22"/>
      <c r="BB711" s="21"/>
      <c r="BC711" s="21"/>
      <c r="BD711" s="21"/>
      <c r="BE711" s="21"/>
      <c r="BF711" s="21"/>
      <c r="BG711" s="21"/>
      <c r="BH711" s="21"/>
      <c r="BI711" s="22"/>
    </row>
    <row r="712" spans="1:61" s="15" customFormat="1" ht="11.25">
      <c r="A712" s="23"/>
      <c r="E712" s="21"/>
      <c r="F712" s="21"/>
      <c r="I712" s="21"/>
      <c r="J712" s="21"/>
      <c r="N712" s="21"/>
      <c r="R712" s="21"/>
      <c r="S712" s="21"/>
      <c r="V712" s="21"/>
      <c r="W712" s="21"/>
      <c r="Z712" s="21"/>
      <c r="AA712" s="21"/>
      <c r="AE712" s="21"/>
      <c r="AF712" s="21"/>
      <c r="AI712" s="21"/>
      <c r="AJ712" s="21"/>
      <c r="AN712" s="21"/>
      <c r="AR712" s="21"/>
      <c r="AS712" s="21"/>
      <c r="AV712" s="21"/>
      <c r="AW712" s="21"/>
      <c r="BA712" s="22"/>
      <c r="BB712" s="21"/>
      <c r="BC712" s="21"/>
      <c r="BD712" s="21"/>
      <c r="BE712" s="21"/>
      <c r="BF712" s="21"/>
      <c r="BG712" s="21"/>
      <c r="BH712" s="21"/>
      <c r="BI712" s="22"/>
    </row>
    <row r="713" spans="1:61" s="15" customFormat="1" ht="11.25">
      <c r="A713" s="23"/>
      <c r="E713" s="21"/>
      <c r="F713" s="21"/>
      <c r="I713" s="21"/>
      <c r="J713" s="21"/>
      <c r="N713" s="21"/>
      <c r="R713" s="21"/>
      <c r="S713" s="21"/>
      <c r="V713" s="21"/>
      <c r="W713" s="21"/>
      <c r="Z713" s="21"/>
      <c r="AA713" s="21"/>
      <c r="AE713" s="21"/>
      <c r="AF713" s="21"/>
      <c r="AI713" s="21"/>
      <c r="AJ713" s="21"/>
      <c r="AN713" s="21"/>
      <c r="AR713" s="21"/>
      <c r="AS713" s="21"/>
      <c r="AV713" s="21"/>
      <c r="AW713" s="21"/>
      <c r="BA713" s="22"/>
      <c r="BB713" s="21"/>
      <c r="BC713" s="21"/>
      <c r="BD713" s="21"/>
      <c r="BE713" s="21"/>
      <c r="BF713" s="21"/>
      <c r="BG713" s="21"/>
      <c r="BH713" s="21"/>
      <c r="BI713" s="22"/>
    </row>
    <row r="714" spans="1:61" s="15" customFormat="1" ht="11.25">
      <c r="A714" s="23"/>
      <c r="E714" s="21"/>
      <c r="F714" s="21"/>
      <c r="I714" s="21"/>
      <c r="J714" s="21"/>
      <c r="N714" s="21"/>
      <c r="R714" s="21"/>
      <c r="S714" s="21"/>
      <c r="V714" s="21"/>
      <c r="W714" s="21"/>
      <c r="Z714" s="21"/>
      <c r="AA714" s="21"/>
      <c r="AE714" s="21"/>
      <c r="AF714" s="21"/>
      <c r="AI714" s="21"/>
      <c r="AJ714" s="21"/>
      <c r="AN714" s="21"/>
      <c r="AR714" s="21"/>
      <c r="AS714" s="21"/>
      <c r="AV714" s="21"/>
      <c r="AW714" s="21"/>
      <c r="BA714" s="22"/>
      <c r="BB714" s="21"/>
      <c r="BC714" s="21"/>
      <c r="BD714" s="21"/>
      <c r="BE714" s="21"/>
      <c r="BF714" s="21"/>
      <c r="BG714" s="21"/>
      <c r="BH714" s="21"/>
      <c r="BI714" s="22"/>
    </row>
    <row r="715" spans="1:61" s="15" customFormat="1" ht="11.25">
      <c r="A715" s="23"/>
      <c r="E715" s="21"/>
      <c r="F715" s="21"/>
      <c r="I715" s="21"/>
      <c r="J715" s="21"/>
      <c r="N715" s="21"/>
      <c r="R715" s="21"/>
      <c r="S715" s="21"/>
      <c r="V715" s="21"/>
      <c r="W715" s="21"/>
      <c r="Z715" s="21"/>
      <c r="AA715" s="21"/>
      <c r="AE715" s="21"/>
      <c r="AF715" s="21"/>
      <c r="AI715" s="21"/>
      <c r="AJ715" s="21"/>
      <c r="AN715" s="21"/>
      <c r="AR715" s="21"/>
      <c r="AS715" s="21"/>
      <c r="AV715" s="21"/>
      <c r="AW715" s="21"/>
      <c r="BA715" s="22"/>
      <c r="BB715" s="21"/>
      <c r="BC715" s="21"/>
      <c r="BD715" s="21"/>
      <c r="BE715" s="21"/>
      <c r="BF715" s="21"/>
      <c r="BG715" s="21"/>
      <c r="BH715" s="21"/>
      <c r="BI715" s="22"/>
    </row>
    <row r="716" spans="1:61" s="15" customFormat="1" ht="11.25">
      <c r="A716" s="23"/>
      <c r="E716" s="21"/>
      <c r="F716" s="21"/>
      <c r="I716" s="21"/>
      <c r="J716" s="21"/>
      <c r="N716" s="21"/>
      <c r="R716" s="21"/>
      <c r="S716" s="21"/>
      <c r="V716" s="21"/>
      <c r="W716" s="21"/>
      <c r="Z716" s="21"/>
      <c r="AA716" s="21"/>
      <c r="AE716" s="21"/>
      <c r="AF716" s="21"/>
      <c r="AI716" s="21"/>
      <c r="AJ716" s="21"/>
      <c r="AN716" s="21"/>
      <c r="AR716" s="21"/>
      <c r="AS716" s="21"/>
      <c r="AV716" s="21"/>
      <c r="AW716" s="21"/>
      <c r="BA716" s="22"/>
      <c r="BB716" s="21"/>
      <c r="BC716" s="21"/>
      <c r="BD716" s="21"/>
      <c r="BE716" s="21"/>
      <c r="BF716" s="21"/>
      <c r="BG716" s="21"/>
      <c r="BH716" s="21"/>
      <c r="BI716" s="22"/>
    </row>
    <row r="717" spans="1:61" s="15" customFormat="1" ht="11.25">
      <c r="A717" s="23"/>
      <c r="E717" s="21"/>
      <c r="F717" s="21"/>
      <c r="I717" s="21"/>
      <c r="J717" s="21"/>
      <c r="N717" s="21"/>
      <c r="R717" s="21"/>
      <c r="S717" s="21"/>
      <c r="V717" s="21"/>
      <c r="W717" s="21"/>
      <c r="Z717" s="21"/>
      <c r="AA717" s="21"/>
      <c r="AE717" s="21"/>
      <c r="AF717" s="21"/>
      <c r="AI717" s="21"/>
      <c r="AJ717" s="21"/>
      <c r="AN717" s="21"/>
      <c r="AR717" s="21"/>
      <c r="AS717" s="21"/>
      <c r="AV717" s="21"/>
      <c r="AW717" s="21"/>
      <c r="BA717" s="22"/>
      <c r="BB717" s="21"/>
      <c r="BC717" s="21"/>
      <c r="BD717" s="21"/>
      <c r="BE717" s="21"/>
      <c r="BF717" s="21"/>
      <c r="BG717" s="21"/>
      <c r="BH717" s="21"/>
      <c r="BI717" s="22"/>
    </row>
    <row r="718" spans="1:61" s="15" customFormat="1" ht="11.25">
      <c r="A718" s="23"/>
      <c r="E718" s="21"/>
      <c r="F718" s="21"/>
      <c r="I718" s="21"/>
      <c r="J718" s="21"/>
      <c r="N718" s="21"/>
      <c r="R718" s="21"/>
      <c r="S718" s="21"/>
      <c r="V718" s="21"/>
      <c r="W718" s="21"/>
      <c r="Z718" s="21"/>
      <c r="AA718" s="21"/>
      <c r="AE718" s="21"/>
      <c r="AF718" s="21"/>
      <c r="AI718" s="21"/>
      <c r="AJ718" s="21"/>
      <c r="AN718" s="21"/>
      <c r="AR718" s="21"/>
      <c r="AS718" s="21"/>
      <c r="AV718" s="21"/>
      <c r="AW718" s="21"/>
      <c r="BA718" s="22"/>
      <c r="BB718" s="21"/>
      <c r="BC718" s="21"/>
      <c r="BD718" s="21"/>
      <c r="BE718" s="21"/>
      <c r="BF718" s="21"/>
      <c r="BG718" s="21"/>
      <c r="BH718" s="21"/>
      <c r="BI718" s="22"/>
    </row>
    <row r="719" spans="1:61" s="15" customFormat="1" ht="11.25">
      <c r="A719" s="23"/>
      <c r="E719" s="21"/>
      <c r="F719" s="21"/>
      <c r="I719" s="21"/>
      <c r="J719" s="21"/>
      <c r="N719" s="21"/>
      <c r="R719" s="21"/>
      <c r="S719" s="21"/>
      <c r="V719" s="21"/>
      <c r="W719" s="21"/>
      <c r="Z719" s="21"/>
      <c r="AA719" s="21"/>
      <c r="AE719" s="21"/>
      <c r="AF719" s="21"/>
      <c r="AI719" s="21"/>
      <c r="AJ719" s="21"/>
      <c r="AN719" s="21"/>
      <c r="AR719" s="21"/>
      <c r="AS719" s="21"/>
      <c r="AV719" s="21"/>
      <c r="AW719" s="21"/>
      <c r="BA719" s="22"/>
      <c r="BB719" s="21"/>
      <c r="BC719" s="21"/>
      <c r="BD719" s="21"/>
      <c r="BE719" s="21"/>
      <c r="BF719" s="21"/>
      <c r="BG719" s="21"/>
      <c r="BH719" s="21"/>
      <c r="BI719" s="22"/>
    </row>
    <row r="720" spans="1:61" s="15" customFormat="1" ht="11.25">
      <c r="A720" s="23"/>
      <c r="E720" s="21"/>
      <c r="F720" s="21"/>
      <c r="I720" s="21"/>
      <c r="J720" s="21"/>
      <c r="N720" s="21"/>
      <c r="R720" s="21"/>
      <c r="S720" s="21"/>
      <c r="V720" s="21"/>
      <c r="W720" s="21"/>
      <c r="Z720" s="21"/>
      <c r="AA720" s="21"/>
      <c r="AE720" s="21"/>
      <c r="AF720" s="21"/>
      <c r="AI720" s="21"/>
      <c r="AJ720" s="21"/>
      <c r="AN720" s="21"/>
      <c r="AR720" s="21"/>
      <c r="AS720" s="21"/>
      <c r="AV720" s="21"/>
      <c r="AW720" s="21"/>
      <c r="BA720" s="22"/>
      <c r="BB720" s="21"/>
      <c r="BC720" s="21"/>
      <c r="BD720" s="21"/>
      <c r="BE720" s="21"/>
      <c r="BF720" s="21"/>
      <c r="BG720" s="21"/>
      <c r="BH720" s="21"/>
      <c r="BI720" s="22"/>
    </row>
    <row r="721" spans="1:61" s="15" customFormat="1" ht="11.25">
      <c r="A721" s="23"/>
      <c r="E721" s="21"/>
      <c r="F721" s="21"/>
      <c r="I721" s="21"/>
      <c r="J721" s="21"/>
      <c r="N721" s="21"/>
      <c r="R721" s="21"/>
      <c r="S721" s="21"/>
      <c r="V721" s="21"/>
      <c r="W721" s="21"/>
      <c r="Z721" s="21"/>
      <c r="AA721" s="21"/>
      <c r="AE721" s="21"/>
      <c r="AF721" s="21"/>
      <c r="AI721" s="21"/>
      <c r="AJ721" s="21"/>
      <c r="AN721" s="21"/>
      <c r="AR721" s="21"/>
      <c r="AS721" s="21"/>
      <c r="AV721" s="21"/>
      <c r="AW721" s="21"/>
      <c r="BA721" s="22"/>
      <c r="BB721" s="21"/>
      <c r="BC721" s="21"/>
      <c r="BD721" s="21"/>
      <c r="BE721" s="21"/>
      <c r="BF721" s="21"/>
      <c r="BG721" s="21"/>
      <c r="BH721" s="21"/>
      <c r="BI721" s="22"/>
    </row>
    <row r="722" spans="1:61" s="15" customFormat="1" ht="11.25">
      <c r="A722" s="23"/>
      <c r="E722" s="21"/>
      <c r="F722" s="21"/>
      <c r="I722" s="21"/>
      <c r="J722" s="21"/>
      <c r="N722" s="21"/>
      <c r="R722" s="21"/>
      <c r="S722" s="21"/>
      <c r="V722" s="21"/>
      <c r="W722" s="21"/>
      <c r="Z722" s="21"/>
      <c r="AA722" s="21"/>
      <c r="AE722" s="21"/>
      <c r="AF722" s="21"/>
      <c r="AI722" s="21"/>
      <c r="AJ722" s="21"/>
      <c r="AN722" s="21"/>
      <c r="AR722" s="21"/>
      <c r="AS722" s="21"/>
      <c r="AV722" s="21"/>
      <c r="AW722" s="21"/>
      <c r="BA722" s="22"/>
      <c r="BB722" s="21"/>
      <c r="BC722" s="21"/>
      <c r="BD722" s="21"/>
      <c r="BE722" s="21"/>
      <c r="BF722" s="21"/>
      <c r="BG722" s="21"/>
      <c r="BH722" s="21"/>
      <c r="BI722" s="22"/>
    </row>
    <row r="723" spans="1:61" s="15" customFormat="1" ht="11.25">
      <c r="A723" s="23"/>
      <c r="E723" s="21"/>
      <c r="F723" s="21"/>
      <c r="I723" s="21"/>
      <c r="J723" s="21"/>
      <c r="N723" s="21"/>
      <c r="R723" s="21"/>
      <c r="S723" s="21"/>
      <c r="V723" s="21"/>
      <c r="W723" s="21"/>
      <c r="Z723" s="21"/>
      <c r="AA723" s="21"/>
      <c r="AE723" s="21"/>
      <c r="AF723" s="21"/>
      <c r="AI723" s="21"/>
      <c r="AJ723" s="21"/>
      <c r="AN723" s="21"/>
      <c r="AR723" s="21"/>
      <c r="AS723" s="21"/>
      <c r="AV723" s="21"/>
      <c r="AW723" s="21"/>
      <c r="BA723" s="22"/>
      <c r="BB723" s="21"/>
      <c r="BC723" s="21"/>
      <c r="BD723" s="21"/>
      <c r="BE723" s="21"/>
      <c r="BF723" s="21"/>
      <c r="BG723" s="21"/>
      <c r="BH723" s="21"/>
      <c r="BI723" s="22"/>
    </row>
    <row r="724" spans="1:61" s="15" customFormat="1" ht="11.25">
      <c r="A724" s="23"/>
      <c r="E724" s="21"/>
      <c r="F724" s="21"/>
      <c r="I724" s="21"/>
      <c r="J724" s="21"/>
      <c r="N724" s="21"/>
      <c r="R724" s="21"/>
      <c r="S724" s="21"/>
      <c r="V724" s="21"/>
      <c r="W724" s="21"/>
      <c r="Z724" s="21"/>
      <c r="AA724" s="21"/>
      <c r="AE724" s="21"/>
      <c r="AF724" s="21"/>
      <c r="AI724" s="21"/>
      <c r="AJ724" s="21"/>
      <c r="AN724" s="21"/>
      <c r="AR724" s="21"/>
      <c r="AS724" s="21"/>
      <c r="AV724" s="21"/>
      <c r="AW724" s="21"/>
      <c r="BA724" s="22"/>
      <c r="BB724" s="21"/>
      <c r="BC724" s="21"/>
      <c r="BD724" s="21"/>
      <c r="BE724" s="21"/>
      <c r="BF724" s="21"/>
      <c r="BG724" s="21"/>
      <c r="BH724" s="21"/>
      <c r="BI724" s="22"/>
    </row>
    <row r="725" spans="1:61" s="15" customFormat="1" ht="11.25">
      <c r="A725" s="23"/>
      <c r="E725" s="21"/>
      <c r="F725" s="21"/>
      <c r="I725" s="21"/>
      <c r="J725" s="21"/>
      <c r="N725" s="21"/>
      <c r="R725" s="21"/>
      <c r="S725" s="21"/>
      <c r="V725" s="21"/>
      <c r="W725" s="21"/>
      <c r="Z725" s="21"/>
      <c r="AA725" s="21"/>
      <c r="AE725" s="21"/>
      <c r="AF725" s="21"/>
      <c r="AI725" s="21"/>
      <c r="AJ725" s="21"/>
      <c r="AN725" s="21"/>
      <c r="AR725" s="21"/>
      <c r="AS725" s="21"/>
      <c r="AV725" s="21"/>
      <c r="AW725" s="21"/>
      <c r="BA725" s="22"/>
      <c r="BB725" s="21"/>
      <c r="BC725" s="21"/>
      <c r="BD725" s="21"/>
      <c r="BE725" s="21"/>
      <c r="BF725" s="21"/>
      <c r="BG725" s="21"/>
      <c r="BH725" s="21"/>
      <c r="BI725" s="22"/>
    </row>
    <row r="726" spans="1:61" s="15" customFormat="1" ht="11.25">
      <c r="A726" s="23"/>
      <c r="E726" s="21"/>
      <c r="F726" s="21"/>
      <c r="I726" s="21"/>
      <c r="J726" s="21"/>
      <c r="N726" s="21"/>
      <c r="R726" s="21"/>
      <c r="S726" s="21"/>
      <c r="V726" s="21"/>
      <c r="W726" s="21"/>
      <c r="Z726" s="21"/>
      <c r="AA726" s="21"/>
      <c r="AE726" s="21"/>
      <c r="AF726" s="21"/>
      <c r="AI726" s="21"/>
      <c r="AJ726" s="21"/>
      <c r="AN726" s="21"/>
      <c r="AR726" s="21"/>
      <c r="AS726" s="21"/>
      <c r="AV726" s="21"/>
      <c r="AW726" s="21"/>
      <c r="BA726" s="22"/>
      <c r="BB726" s="21"/>
      <c r="BC726" s="21"/>
      <c r="BD726" s="21"/>
      <c r="BE726" s="21"/>
      <c r="BF726" s="21"/>
      <c r="BG726" s="21"/>
      <c r="BH726" s="21"/>
      <c r="BI726" s="22"/>
    </row>
    <row r="727" spans="1:61" s="15" customFormat="1" ht="11.25">
      <c r="A727" s="23"/>
      <c r="E727" s="21"/>
      <c r="F727" s="21"/>
      <c r="I727" s="21"/>
      <c r="J727" s="21"/>
      <c r="N727" s="21"/>
      <c r="R727" s="21"/>
      <c r="S727" s="21"/>
      <c r="V727" s="21"/>
      <c r="W727" s="21"/>
      <c r="Z727" s="21"/>
      <c r="AA727" s="21"/>
      <c r="AE727" s="21"/>
      <c r="AF727" s="21"/>
      <c r="AI727" s="21"/>
      <c r="AJ727" s="21"/>
      <c r="AN727" s="21"/>
      <c r="AR727" s="21"/>
      <c r="AS727" s="21"/>
      <c r="AV727" s="21"/>
      <c r="AW727" s="21"/>
      <c r="BA727" s="22"/>
      <c r="BB727" s="21"/>
      <c r="BC727" s="21"/>
      <c r="BD727" s="21"/>
      <c r="BE727" s="21"/>
      <c r="BF727" s="21"/>
      <c r="BG727" s="21"/>
      <c r="BH727" s="21"/>
      <c r="BI727" s="22"/>
    </row>
    <row r="728" spans="1:61" s="15" customFormat="1" ht="11.25">
      <c r="A728" s="23"/>
      <c r="E728" s="21"/>
      <c r="F728" s="21"/>
      <c r="I728" s="21"/>
      <c r="J728" s="21"/>
      <c r="N728" s="21"/>
      <c r="R728" s="21"/>
      <c r="S728" s="21"/>
      <c r="V728" s="21"/>
      <c r="W728" s="21"/>
      <c r="Z728" s="21"/>
      <c r="AA728" s="21"/>
      <c r="AE728" s="21"/>
      <c r="AF728" s="21"/>
      <c r="AI728" s="21"/>
      <c r="AJ728" s="21"/>
      <c r="AN728" s="21"/>
      <c r="AR728" s="21"/>
      <c r="AS728" s="21"/>
      <c r="AV728" s="21"/>
      <c r="AW728" s="21"/>
      <c r="BA728" s="22"/>
      <c r="BB728" s="21"/>
      <c r="BC728" s="21"/>
      <c r="BD728" s="21"/>
      <c r="BE728" s="21"/>
      <c r="BF728" s="21"/>
      <c r="BG728" s="21"/>
      <c r="BH728" s="21"/>
      <c r="BI728" s="22"/>
    </row>
    <row r="729" spans="1:61" s="15" customFormat="1" ht="11.25">
      <c r="A729" s="23"/>
      <c r="E729" s="21"/>
      <c r="F729" s="21"/>
      <c r="I729" s="21"/>
      <c r="J729" s="21"/>
      <c r="N729" s="21"/>
      <c r="R729" s="21"/>
      <c r="S729" s="21"/>
      <c r="V729" s="21"/>
      <c r="W729" s="21"/>
      <c r="Z729" s="21"/>
      <c r="AA729" s="21"/>
      <c r="AE729" s="21"/>
      <c r="AF729" s="21"/>
      <c r="AI729" s="21"/>
      <c r="AJ729" s="21"/>
      <c r="AN729" s="21"/>
      <c r="AR729" s="21"/>
      <c r="AS729" s="21"/>
      <c r="AV729" s="21"/>
      <c r="AW729" s="21"/>
      <c r="BA729" s="22"/>
      <c r="BB729" s="21"/>
      <c r="BC729" s="21"/>
      <c r="BD729" s="21"/>
      <c r="BE729" s="21"/>
      <c r="BF729" s="21"/>
      <c r="BG729" s="21"/>
      <c r="BH729" s="21"/>
      <c r="BI729" s="22"/>
    </row>
    <row r="730" spans="1:61" s="15" customFormat="1" ht="11.25">
      <c r="A730" s="23"/>
      <c r="E730" s="21"/>
      <c r="F730" s="21"/>
      <c r="I730" s="21"/>
      <c r="J730" s="21"/>
      <c r="N730" s="21"/>
      <c r="R730" s="21"/>
      <c r="S730" s="21"/>
      <c r="V730" s="21"/>
      <c r="W730" s="21"/>
      <c r="Z730" s="21"/>
      <c r="AA730" s="21"/>
      <c r="AE730" s="21"/>
      <c r="AF730" s="21"/>
      <c r="AI730" s="21"/>
      <c r="AJ730" s="21"/>
      <c r="AN730" s="21"/>
      <c r="AR730" s="21"/>
      <c r="AS730" s="21"/>
      <c r="AV730" s="21"/>
      <c r="AW730" s="21"/>
      <c r="BA730" s="22"/>
      <c r="BB730" s="21"/>
      <c r="BC730" s="21"/>
      <c r="BD730" s="21"/>
      <c r="BE730" s="21"/>
      <c r="BF730" s="21"/>
      <c r="BG730" s="21"/>
      <c r="BH730" s="21"/>
      <c r="BI730" s="22"/>
    </row>
    <row r="731" spans="1:61" s="15" customFormat="1" ht="11.25">
      <c r="A731" s="23"/>
      <c r="E731" s="21"/>
      <c r="F731" s="21"/>
      <c r="I731" s="21"/>
      <c r="J731" s="21"/>
      <c r="N731" s="21"/>
      <c r="R731" s="21"/>
      <c r="S731" s="21"/>
      <c r="V731" s="21"/>
      <c r="W731" s="21"/>
      <c r="Z731" s="21"/>
      <c r="AA731" s="21"/>
      <c r="AE731" s="21"/>
      <c r="AF731" s="21"/>
      <c r="AI731" s="21"/>
      <c r="AJ731" s="21"/>
      <c r="AN731" s="21"/>
      <c r="AR731" s="21"/>
      <c r="AS731" s="21"/>
      <c r="AV731" s="21"/>
      <c r="AW731" s="21"/>
      <c r="BA731" s="22"/>
      <c r="BB731" s="21"/>
      <c r="BC731" s="21"/>
      <c r="BD731" s="21"/>
      <c r="BE731" s="21"/>
      <c r="BF731" s="21"/>
      <c r="BG731" s="21"/>
      <c r="BH731" s="21"/>
      <c r="BI731" s="22"/>
    </row>
    <row r="732" spans="1:61" s="15" customFormat="1" ht="11.25">
      <c r="A732" s="23"/>
      <c r="E732" s="21"/>
      <c r="F732" s="21"/>
      <c r="I732" s="21"/>
      <c r="J732" s="21"/>
      <c r="N732" s="21"/>
      <c r="R732" s="21"/>
      <c r="S732" s="21"/>
      <c r="V732" s="21"/>
      <c r="W732" s="21"/>
      <c r="Z732" s="21"/>
      <c r="AA732" s="21"/>
      <c r="AE732" s="21"/>
      <c r="AF732" s="21"/>
      <c r="AI732" s="21"/>
      <c r="AJ732" s="21"/>
      <c r="AN732" s="21"/>
      <c r="AR732" s="21"/>
      <c r="AS732" s="21"/>
      <c r="AV732" s="21"/>
      <c r="AW732" s="21"/>
      <c r="BA732" s="22"/>
      <c r="BB732" s="21"/>
      <c r="BC732" s="21"/>
      <c r="BD732" s="21"/>
      <c r="BE732" s="21"/>
      <c r="BF732" s="21"/>
      <c r="BG732" s="21"/>
      <c r="BH732" s="21"/>
      <c r="BI732" s="22"/>
    </row>
    <row r="733" spans="1:61" s="15" customFormat="1" ht="11.25">
      <c r="A733" s="23"/>
      <c r="E733" s="21"/>
      <c r="F733" s="21"/>
      <c r="I733" s="21"/>
      <c r="J733" s="21"/>
      <c r="N733" s="21"/>
      <c r="R733" s="21"/>
      <c r="S733" s="21"/>
      <c r="V733" s="21"/>
      <c r="W733" s="21"/>
      <c r="Z733" s="21"/>
      <c r="AA733" s="21"/>
      <c r="AE733" s="21"/>
      <c r="AF733" s="21"/>
      <c r="AI733" s="21"/>
      <c r="AJ733" s="21"/>
      <c r="AN733" s="21"/>
      <c r="AR733" s="21"/>
      <c r="AS733" s="21"/>
      <c r="AV733" s="21"/>
      <c r="AW733" s="21"/>
      <c r="BA733" s="22"/>
      <c r="BB733" s="21"/>
      <c r="BC733" s="21"/>
      <c r="BD733" s="21"/>
      <c r="BE733" s="21"/>
      <c r="BF733" s="21"/>
      <c r="BG733" s="21"/>
      <c r="BH733" s="21"/>
      <c r="BI733" s="22"/>
    </row>
    <row r="734" spans="1:61" s="15" customFormat="1" ht="11.25">
      <c r="A734" s="23"/>
      <c r="E734" s="21"/>
      <c r="F734" s="21"/>
      <c r="I734" s="21"/>
      <c r="J734" s="21"/>
      <c r="N734" s="21"/>
      <c r="R734" s="21"/>
      <c r="S734" s="21"/>
      <c r="V734" s="21"/>
      <c r="W734" s="21"/>
      <c r="Z734" s="21"/>
      <c r="AA734" s="21"/>
      <c r="AE734" s="21"/>
      <c r="AF734" s="21"/>
      <c r="AI734" s="21"/>
      <c r="AJ734" s="21"/>
      <c r="AN734" s="21"/>
      <c r="AR734" s="21"/>
      <c r="AS734" s="21"/>
      <c r="AV734" s="21"/>
      <c r="AW734" s="21"/>
      <c r="BA734" s="22"/>
      <c r="BB734" s="21"/>
      <c r="BC734" s="21"/>
      <c r="BD734" s="21"/>
      <c r="BE734" s="21"/>
      <c r="BF734" s="21"/>
      <c r="BG734" s="21"/>
      <c r="BH734" s="21"/>
      <c r="BI734" s="22"/>
    </row>
    <row r="735" spans="1:61" s="15" customFormat="1" ht="11.25">
      <c r="A735" s="23"/>
      <c r="E735" s="21"/>
      <c r="F735" s="21"/>
      <c r="I735" s="21"/>
      <c r="J735" s="21"/>
      <c r="N735" s="21"/>
      <c r="R735" s="21"/>
      <c r="S735" s="21"/>
      <c r="V735" s="21"/>
      <c r="W735" s="21"/>
      <c r="Z735" s="21"/>
      <c r="AA735" s="21"/>
      <c r="AE735" s="21"/>
      <c r="AF735" s="21"/>
      <c r="AI735" s="21"/>
      <c r="AJ735" s="21"/>
      <c r="AN735" s="21"/>
      <c r="AR735" s="21"/>
      <c r="AS735" s="21"/>
      <c r="AV735" s="21"/>
      <c r="AW735" s="21"/>
      <c r="BA735" s="22"/>
      <c r="BB735" s="21"/>
      <c r="BC735" s="21"/>
      <c r="BD735" s="21"/>
      <c r="BE735" s="21"/>
      <c r="BF735" s="21"/>
      <c r="BG735" s="21"/>
      <c r="BH735" s="21"/>
      <c r="BI735" s="22"/>
    </row>
    <row r="736" spans="1:61" s="15" customFormat="1" ht="11.25">
      <c r="A736" s="23"/>
      <c r="E736" s="21"/>
      <c r="F736" s="21"/>
      <c r="I736" s="21"/>
      <c r="J736" s="21"/>
      <c r="N736" s="21"/>
      <c r="R736" s="21"/>
      <c r="S736" s="21"/>
      <c r="V736" s="21"/>
      <c r="W736" s="21"/>
      <c r="Z736" s="21"/>
      <c r="AA736" s="21"/>
      <c r="AE736" s="21"/>
      <c r="AF736" s="21"/>
      <c r="AI736" s="21"/>
      <c r="AJ736" s="21"/>
      <c r="AN736" s="21"/>
      <c r="AR736" s="21"/>
      <c r="AS736" s="21"/>
      <c r="AV736" s="21"/>
      <c r="AW736" s="21"/>
      <c r="BA736" s="22"/>
      <c r="BB736" s="21"/>
      <c r="BC736" s="21"/>
      <c r="BD736" s="21"/>
      <c r="BE736" s="21"/>
      <c r="BF736" s="21"/>
      <c r="BG736" s="21"/>
      <c r="BH736" s="21"/>
      <c r="BI736" s="22"/>
    </row>
    <row r="737" spans="1:61" s="15" customFormat="1" ht="11.25">
      <c r="A737" s="23"/>
      <c r="E737" s="21"/>
      <c r="F737" s="21"/>
      <c r="I737" s="21"/>
      <c r="J737" s="21"/>
      <c r="N737" s="21"/>
      <c r="R737" s="21"/>
      <c r="S737" s="21"/>
      <c r="V737" s="21"/>
      <c r="W737" s="21"/>
      <c r="Z737" s="21"/>
      <c r="AA737" s="21"/>
      <c r="AE737" s="21"/>
      <c r="AF737" s="21"/>
      <c r="AI737" s="21"/>
      <c r="AJ737" s="21"/>
      <c r="AN737" s="21"/>
      <c r="AR737" s="21"/>
      <c r="AS737" s="21"/>
      <c r="AV737" s="21"/>
      <c r="AW737" s="21"/>
      <c r="BA737" s="22"/>
      <c r="BB737" s="21"/>
      <c r="BC737" s="21"/>
      <c r="BD737" s="21"/>
      <c r="BE737" s="21"/>
      <c r="BF737" s="21"/>
      <c r="BG737" s="21"/>
      <c r="BH737" s="21"/>
      <c r="BI737" s="22"/>
    </row>
    <row r="738" spans="1:61" s="15" customFormat="1" ht="11.25">
      <c r="A738" s="23"/>
      <c r="E738" s="21"/>
      <c r="F738" s="21"/>
      <c r="I738" s="21"/>
      <c r="J738" s="21"/>
      <c r="N738" s="21"/>
      <c r="R738" s="21"/>
      <c r="S738" s="21"/>
      <c r="V738" s="21"/>
      <c r="W738" s="21"/>
      <c r="Z738" s="21"/>
      <c r="AA738" s="21"/>
      <c r="AE738" s="21"/>
      <c r="AF738" s="21"/>
      <c r="AI738" s="21"/>
      <c r="AJ738" s="21"/>
      <c r="AN738" s="21"/>
      <c r="AR738" s="21"/>
      <c r="AS738" s="21"/>
      <c r="AV738" s="21"/>
      <c r="AW738" s="21"/>
      <c r="BA738" s="22"/>
      <c r="BB738" s="21"/>
      <c r="BC738" s="21"/>
      <c r="BD738" s="21"/>
      <c r="BE738" s="21"/>
      <c r="BF738" s="21"/>
      <c r="BG738" s="21"/>
      <c r="BH738" s="21"/>
      <c r="BI738" s="22"/>
    </row>
    <row r="739" spans="1:61" s="15" customFormat="1" ht="11.25">
      <c r="A739" s="23"/>
      <c r="E739" s="21"/>
      <c r="F739" s="21"/>
      <c r="I739" s="21"/>
      <c r="J739" s="21"/>
      <c r="N739" s="21"/>
      <c r="R739" s="21"/>
      <c r="S739" s="21"/>
      <c r="V739" s="21"/>
      <c r="W739" s="21"/>
      <c r="Z739" s="21"/>
      <c r="AA739" s="21"/>
      <c r="AE739" s="21"/>
      <c r="AF739" s="21"/>
      <c r="AI739" s="21"/>
      <c r="AJ739" s="21"/>
      <c r="AN739" s="21"/>
      <c r="AR739" s="21"/>
      <c r="AS739" s="21"/>
      <c r="AV739" s="21"/>
      <c r="AW739" s="21"/>
      <c r="BA739" s="22"/>
      <c r="BB739" s="21"/>
      <c r="BC739" s="21"/>
      <c r="BD739" s="21"/>
      <c r="BE739" s="21"/>
      <c r="BF739" s="21"/>
      <c r="BG739" s="21"/>
      <c r="BH739" s="21"/>
      <c r="BI739" s="22"/>
    </row>
    <row r="740" spans="1:61" s="15" customFormat="1" ht="11.25">
      <c r="A740" s="23"/>
      <c r="E740" s="21"/>
      <c r="F740" s="21"/>
      <c r="I740" s="21"/>
      <c r="J740" s="21"/>
      <c r="N740" s="21"/>
      <c r="R740" s="21"/>
      <c r="S740" s="21"/>
      <c r="V740" s="21"/>
      <c r="W740" s="21"/>
      <c r="Z740" s="21"/>
      <c r="AA740" s="21"/>
      <c r="AE740" s="21"/>
      <c r="AF740" s="21"/>
      <c r="AI740" s="21"/>
      <c r="AJ740" s="21"/>
      <c r="AN740" s="21"/>
      <c r="AR740" s="21"/>
      <c r="AS740" s="21"/>
      <c r="AV740" s="21"/>
      <c r="AW740" s="21"/>
      <c r="BA740" s="22"/>
      <c r="BB740" s="21"/>
      <c r="BC740" s="21"/>
      <c r="BD740" s="21"/>
      <c r="BE740" s="21"/>
      <c r="BF740" s="21"/>
      <c r="BG740" s="21"/>
      <c r="BH740" s="21"/>
      <c r="BI740" s="22"/>
    </row>
    <row r="741" spans="1:61" s="15" customFormat="1" ht="11.25">
      <c r="A741" s="23"/>
      <c r="E741" s="21"/>
      <c r="F741" s="21"/>
      <c r="I741" s="21"/>
      <c r="J741" s="21"/>
      <c r="N741" s="21"/>
      <c r="R741" s="21"/>
      <c r="S741" s="21"/>
      <c r="V741" s="21"/>
      <c r="W741" s="21"/>
      <c r="Z741" s="21"/>
      <c r="AA741" s="21"/>
      <c r="AE741" s="21"/>
      <c r="AF741" s="21"/>
      <c r="AI741" s="21"/>
      <c r="AJ741" s="21"/>
      <c r="AN741" s="21"/>
      <c r="AR741" s="21"/>
      <c r="AS741" s="21"/>
      <c r="AV741" s="21"/>
      <c r="AW741" s="21"/>
      <c r="BA741" s="22"/>
      <c r="BB741" s="21"/>
      <c r="BC741" s="21"/>
      <c r="BD741" s="21"/>
      <c r="BE741" s="21"/>
      <c r="BF741" s="21"/>
      <c r="BG741" s="21"/>
      <c r="BH741" s="21"/>
      <c r="BI741" s="22"/>
    </row>
    <row r="742" spans="1:61" s="15" customFormat="1" ht="11.25">
      <c r="A742" s="23"/>
      <c r="E742" s="21"/>
      <c r="F742" s="21"/>
      <c r="I742" s="21"/>
      <c r="J742" s="21"/>
      <c r="N742" s="21"/>
      <c r="R742" s="21"/>
      <c r="S742" s="21"/>
      <c r="V742" s="21"/>
      <c r="W742" s="21"/>
      <c r="Z742" s="21"/>
      <c r="AA742" s="21"/>
      <c r="AE742" s="21"/>
      <c r="AF742" s="21"/>
      <c r="AI742" s="21"/>
      <c r="AJ742" s="21"/>
      <c r="AN742" s="21"/>
      <c r="AR742" s="21"/>
      <c r="AS742" s="21"/>
      <c r="AV742" s="21"/>
      <c r="AW742" s="21"/>
      <c r="BA742" s="22"/>
      <c r="BB742" s="21"/>
      <c r="BC742" s="21"/>
      <c r="BD742" s="21"/>
      <c r="BE742" s="21"/>
      <c r="BF742" s="21"/>
      <c r="BG742" s="21"/>
      <c r="BH742" s="21"/>
      <c r="BI742" s="22"/>
    </row>
    <row r="743" spans="1:61" s="15" customFormat="1" ht="11.25">
      <c r="A743" s="23"/>
      <c r="E743" s="21"/>
      <c r="F743" s="21"/>
      <c r="I743" s="21"/>
      <c r="J743" s="21"/>
      <c r="N743" s="21"/>
      <c r="R743" s="21"/>
      <c r="S743" s="21"/>
      <c r="V743" s="21"/>
      <c r="W743" s="21"/>
      <c r="Z743" s="21"/>
      <c r="AA743" s="21"/>
      <c r="AE743" s="21"/>
      <c r="AF743" s="21"/>
      <c r="AI743" s="21"/>
      <c r="AJ743" s="21"/>
      <c r="AN743" s="21"/>
      <c r="AR743" s="21"/>
      <c r="AS743" s="21"/>
      <c r="AV743" s="21"/>
      <c r="AW743" s="21"/>
      <c r="BA743" s="22"/>
      <c r="BB743" s="21"/>
      <c r="BC743" s="21"/>
      <c r="BD743" s="21"/>
      <c r="BE743" s="21"/>
      <c r="BF743" s="21"/>
      <c r="BG743" s="21"/>
      <c r="BH743" s="21"/>
      <c r="BI743" s="22"/>
    </row>
    <row r="744" spans="1:61" s="15" customFormat="1" ht="11.25">
      <c r="A744" s="23"/>
      <c r="E744" s="21"/>
      <c r="F744" s="21"/>
      <c r="I744" s="21"/>
      <c r="J744" s="21"/>
      <c r="N744" s="21"/>
      <c r="R744" s="21"/>
      <c r="S744" s="21"/>
      <c r="V744" s="21"/>
      <c r="W744" s="21"/>
      <c r="Z744" s="21"/>
      <c r="AA744" s="21"/>
      <c r="AE744" s="21"/>
      <c r="AF744" s="21"/>
      <c r="AI744" s="21"/>
      <c r="AJ744" s="21"/>
      <c r="AN744" s="21"/>
      <c r="AR744" s="21"/>
      <c r="AS744" s="21"/>
      <c r="AV744" s="21"/>
      <c r="AW744" s="21"/>
      <c r="BA744" s="22"/>
      <c r="BB744" s="21"/>
      <c r="BC744" s="21"/>
      <c r="BD744" s="21"/>
      <c r="BE744" s="21"/>
      <c r="BF744" s="21"/>
      <c r="BG744" s="21"/>
      <c r="BH744" s="21"/>
      <c r="BI744" s="22"/>
    </row>
    <row r="745" spans="1:61" s="15" customFormat="1" ht="11.25">
      <c r="A745" s="23"/>
      <c r="E745" s="21"/>
      <c r="F745" s="21"/>
      <c r="I745" s="21"/>
      <c r="J745" s="21"/>
      <c r="N745" s="21"/>
      <c r="R745" s="21"/>
      <c r="S745" s="21"/>
      <c r="V745" s="21"/>
      <c r="W745" s="21"/>
      <c r="Z745" s="21"/>
      <c r="AA745" s="21"/>
      <c r="AE745" s="21"/>
      <c r="AF745" s="21"/>
      <c r="AI745" s="21"/>
      <c r="AJ745" s="21"/>
      <c r="AN745" s="21"/>
      <c r="AR745" s="21"/>
      <c r="AS745" s="21"/>
      <c r="AV745" s="21"/>
      <c r="AW745" s="21"/>
      <c r="BA745" s="22"/>
      <c r="BB745" s="21"/>
      <c r="BC745" s="21"/>
      <c r="BD745" s="21"/>
      <c r="BE745" s="21"/>
      <c r="BF745" s="21"/>
      <c r="BG745" s="21"/>
      <c r="BH745" s="21"/>
      <c r="BI745" s="22"/>
    </row>
    <row r="746" spans="1:61" s="15" customFormat="1" ht="11.25">
      <c r="A746" s="23"/>
      <c r="E746" s="21"/>
      <c r="F746" s="21"/>
      <c r="I746" s="21"/>
      <c r="J746" s="21"/>
      <c r="N746" s="21"/>
      <c r="R746" s="21"/>
      <c r="S746" s="21"/>
      <c r="V746" s="21"/>
      <c r="W746" s="21"/>
      <c r="Z746" s="21"/>
      <c r="AA746" s="21"/>
      <c r="AE746" s="21"/>
      <c r="AF746" s="21"/>
      <c r="AI746" s="21"/>
      <c r="AJ746" s="21"/>
      <c r="AN746" s="21"/>
      <c r="AR746" s="21"/>
      <c r="AS746" s="21"/>
      <c r="AV746" s="21"/>
      <c r="AW746" s="21"/>
      <c r="BA746" s="22"/>
      <c r="BB746" s="21"/>
      <c r="BC746" s="21"/>
      <c r="BD746" s="21"/>
      <c r="BE746" s="21"/>
      <c r="BF746" s="21"/>
      <c r="BG746" s="21"/>
      <c r="BH746" s="21"/>
      <c r="BI746" s="22"/>
    </row>
    <row r="747" spans="1:61" s="15" customFormat="1" ht="11.25">
      <c r="A747" s="23"/>
      <c r="E747" s="21"/>
      <c r="F747" s="21"/>
      <c r="I747" s="21"/>
      <c r="J747" s="21"/>
      <c r="N747" s="21"/>
      <c r="R747" s="21"/>
      <c r="S747" s="21"/>
      <c r="V747" s="21"/>
      <c r="W747" s="21"/>
      <c r="Z747" s="21"/>
      <c r="AA747" s="21"/>
      <c r="AE747" s="21"/>
      <c r="AF747" s="21"/>
      <c r="AI747" s="21"/>
      <c r="AJ747" s="21"/>
      <c r="AN747" s="21"/>
      <c r="AR747" s="21"/>
      <c r="AS747" s="21"/>
      <c r="AV747" s="21"/>
      <c r="AW747" s="21"/>
      <c r="BA747" s="22"/>
      <c r="BB747" s="21"/>
      <c r="BC747" s="21"/>
      <c r="BD747" s="21"/>
      <c r="BE747" s="21"/>
      <c r="BF747" s="21"/>
      <c r="BG747" s="21"/>
      <c r="BH747" s="21"/>
      <c r="BI747" s="22"/>
    </row>
    <row r="748" spans="1:61" s="15" customFormat="1" ht="11.25">
      <c r="A748" s="23"/>
      <c r="E748" s="21"/>
      <c r="F748" s="21"/>
      <c r="I748" s="21"/>
      <c r="J748" s="21"/>
      <c r="N748" s="21"/>
      <c r="R748" s="21"/>
      <c r="S748" s="21"/>
      <c r="V748" s="21"/>
      <c r="W748" s="21"/>
      <c r="Z748" s="21"/>
      <c r="AA748" s="21"/>
      <c r="AE748" s="21"/>
      <c r="AF748" s="21"/>
      <c r="AI748" s="21"/>
      <c r="AJ748" s="21"/>
      <c r="AN748" s="21"/>
      <c r="AR748" s="21"/>
      <c r="AS748" s="21"/>
      <c r="AV748" s="21"/>
      <c r="AW748" s="21"/>
      <c r="BA748" s="22"/>
      <c r="BB748" s="21"/>
      <c r="BC748" s="21"/>
      <c r="BD748" s="21"/>
      <c r="BE748" s="21"/>
      <c r="BF748" s="21"/>
      <c r="BG748" s="21"/>
      <c r="BH748" s="21"/>
      <c r="BI748" s="22"/>
    </row>
    <row r="749" spans="1:61" s="15" customFormat="1" ht="11.25">
      <c r="A749" s="23"/>
      <c r="E749" s="21"/>
      <c r="F749" s="21"/>
      <c r="I749" s="21"/>
      <c r="J749" s="21"/>
      <c r="N749" s="21"/>
      <c r="R749" s="21"/>
      <c r="S749" s="21"/>
      <c r="V749" s="21"/>
      <c r="W749" s="21"/>
      <c r="Z749" s="21"/>
      <c r="AA749" s="21"/>
      <c r="AE749" s="21"/>
      <c r="AF749" s="21"/>
      <c r="AI749" s="21"/>
      <c r="AJ749" s="21"/>
      <c r="AN749" s="21"/>
      <c r="AR749" s="21"/>
      <c r="AS749" s="21"/>
      <c r="AV749" s="21"/>
      <c r="AW749" s="21"/>
      <c r="BA749" s="22"/>
      <c r="BB749" s="21"/>
      <c r="BC749" s="21"/>
      <c r="BD749" s="21"/>
      <c r="BE749" s="21"/>
      <c r="BF749" s="21"/>
      <c r="BG749" s="21"/>
      <c r="BH749" s="21"/>
      <c r="BI749" s="22"/>
    </row>
    <row r="750" spans="1:61" s="15" customFormat="1" ht="11.25">
      <c r="A750" s="23"/>
      <c r="E750" s="21"/>
      <c r="F750" s="21"/>
      <c r="I750" s="21"/>
      <c r="J750" s="21"/>
      <c r="N750" s="21"/>
      <c r="R750" s="21"/>
      <c r="S750" s="21"/>
      <c r="V750" s="21"/>
      <c r="W750" s="21"/>
      <c r="Z750" s="21"/>
      <c r="AA750" s="21"/>
      <c r="AE750" s="21"/>
      <c r="AF750" s="21"/>
      <c r="AI750" s="21"/>
      <c r="AJ750" s="21"/>
      <c r="AN750" s="21"/>
      <c r="AR750" s="21"/>
      <c r="AS750" s="21"/>
      <c r="AV750" s="21"/>
      <c r="AW750" s="21"/>
      <c r="BA750" s="22"/>
      <c r="BB750" s="21"/>
      <c r="BC750" s="21"/>
      <c r="BD750" s="21"/>
      <c r="BE750" s="21"/>
      <c r="BF750" s="21"/>
      <c r="BG750" s="21"/>
      <c r="BH750" s="21"/>
      <c r="BI750" s="22"/>
    </row>
    <row r="751" spans="1:61" s="15" customFormat="1" ht="11.25">
      <c r="A751" s="23"/>
      <c r="E751" s="21"/>
      <c r="F751" s="21"/>
      <c r="I751" s="21"/>
      <c r="J751" s="21"/>
      <c r="N751" s="21"/>
      <c r="R751" s="21"/>
      <c r="S751" s="21"/>
      <c r="V751" s="21"/>
      <c r="W751" s="21"/>
      <c r="Z751" s="21"/>
      <c r="AA751" s="21"/>
      <c r="AE751" s="21"/>
      <c r="AF751" s="21"/>
      <c r="AI751" s="21"/>
      <c r="AJ751" s="21"/>
      <c r="AN751" s="21"/>
      <c r="AR751" s="21"/>
      <c r="AS751" s="21"/>
      <c r="AV751" s="21"/>
      <c r="AW751" s="21"/>
      <c r="BA751" s="22"/>
      <c r="BB751" s="21"/>
      <c r="BC751" s="21"/>
      <c r="BD751" s="21"/>
      <c r="BE751" s="21"/>
      <c r="BF751" s="21"/>
      <c r="BG751" s="21"/>
      <c r="BH751" s="21"/>
      <c r="BI751" s="22"/>
    </row>
    <row r="752" spans="1:61" s="15" customFormat="1" ht="11.25">
      <c r="A752" s="23"/>
      <c r="E752" s="21"/>
      <c r="F752" s="21"/>
      <c r="I752" s="21"/>
      <c r="J752" s="21"/>
      <c r="N752" s="21"/>
      <c r="R752" s="21"/>
      <c r="S752" s="21"/>
      <c r="V752" s="21"/>
      <c r="W752" s="21"/>
      <c r="Z752" s="21"/>
      <c r="AA752" s="21"/>
      <c r="AE752" s="21"/>
      <c r="AF752" s="21"/>
      <c r="AI752" s="21"/>
      <c r="AJ752" s="21"/>
      <c r="AN752" s="21"/>
      <c r="AR752" s="21"/>
      <c r="AS752" s="21"/>
      <c r="AV752" s="21"/>
      <c r="AW752" s="21"/>
      <c r="BA752" s="22"/>
      <c r="BB752" s="21"/>
      <c r="BC752" s="21"/>
      <c r="BD752" s="21"/>
      <c r="BE752" s="21"/>
      <c r="BF752" s="21"/>
      <c r="BG752" s="21"/>
      <c r="BH752" s="21"/>
      <c r="BI752" s="22"/>
    </row>
    <row r="753" spans="1:61" s="15" customFormat="1" ht="11.25">
      <c r="A753" s="23"/>
      <c r="E753" s="21"/>
      <c r="F753" s="21"/>
      <c r="I753" s="21"/>
      <c r="J753" s="21"/>
      <c r="N753" s="21"/>
      <c r="R753" s="21"/>
      <c r="S753" s="21"/>
      <c r="V753" s="21"/>
      <c r="W753" s="21"/>
      <c r="Z753" s="21"/>
      <c r="AA753" s="21"/>
      <c r="AE753" s="21"/>
      <c r="AF753" s="21"/>
      <c r="AI753" s="21"/>
      <c r="AJ753" s="21"/>
      <c r="AN753" s="21"/>
      <c r="AR753" s="21"/>
      <c r="AS753" s="21"/>
      <c r="AV753" s="21"/>
      <c r="AW753" s="21"/>
      <c r="BA753" s="22"/>
      <c r="BB753" s="21"/>
      <c r="BC753" s="21"/>
      <c r="BD753" s="21"/>
      <c r="BE753" s="21"/>
      <c r="BF753" s="21"/>
      <c r="BG753" s="21"/>
      <c r="BH753" s="21"/>
      <c r="BI753" s="22"/>
    </row>
    <row r="754" spans="1:61" s="15" customFormat="1" ht="11.25">
      <c r="A754" s="23"/>
      <c r="E754" s="21"/>
      <c r="F754" s="21"/>
      <c r="I754" s="21"/>
      <c r="J754" s="21"/>
      <c r="N754" s="21"/>
      <c r="R754" s="21"/>
      <c r="S754" s="21"/>
      <c r="V754" s="21"/>
      <c r="W754" s="21"/>
      <c r="Z754" s="21"/>
      <c r="AA754" s="21"/>
      <c r="AE754" s="21"/>
      <c r="AF754" s="21"/>
      <c r="AI754" s="21"/>
      <c r="AJ754" s="21"/>
      <c r="AN754" s="21"/>
      <c r="AR754" s="21"/>
      <c r="AS754" s="21"/>
      <c r="AV754" s="21"/>
      <c r="AW754" s="21"/>
      <c r="BA754" s="22"/>
      <c r="BB754" s="21"/>
      <c r="BC754" s="21"/>
      <c r="BD754" s="21"/>
      <c r="BE754" s="21"/>
      <c r="BF754" s="21"/>
      <c r="BG754" s="21"/>
      <c r="BH754" s="21"/>
      <c r="BI754" s="22"/>
    </row>
    <row r="755" spans="1:61" s="15" customFormat="1" ht="11.25">
      <c r="A755" s="23"/>
      <c r="E755" s="21"/>
      <c r="F755" s="21"/>
      <c r="I755" s="21"/>
      <c r="J755" s="21"/>
      <c r="N755" s="21"/>
      <c r="R755" s="21"/>
      <c r="S755" s="21"/>
      <c r="V755" s="21"/>
      <c r="W755" s="21"/>
      <c r="Z755" s="21"/>
      <c r="AA755" s="21"/>
      <c r="AE755" s="21"/>
      <c r="AF755" s="21"/>
      <c r="AI755" s="21"/>
      <c r="AJ755" s="21"/>
      <c r="AN755" s="21"/>
      <c r="AR755" s="21"/>
      <c r="AS755" s="21"/>
      <c r="AV755" s="21"/>
      <c r="AW755" s="21"/>
      <c r="BA755" s="22"/>
      <c r="BB755" s="21"/>
      <c r="BC755" s="21"/>
      <c r="BD755" s="21"/>
      <c r="BE755" s="21"/>
      <c r="BF755" s="21"/>
      <c r="BG755" s="21"/>
      <c r="BH755" s="21"/>
      <c r="BI755" s="22"/>
    </row>
    <row r="756" spans="1:61" s="15" customFormat="1" ht="11.25">
      <c r="A756" s="23"/>
      <c r="E756" s="21"/>
      <c r="F756" s="21"/>
      <c r="I756" s="21"/>
      <c r="J756" s="21"/>
      <c r="N756" s="21"/>
      <c r="R756" s="21"/>
      <c r="S756" s="21"/>
      <c r="V756" s="21"/>
      <c r="W756" s="21"/>
      <c r="Z756" s="21"/>
      <c r="AA756" s="21"/>
      <c r="AE756" s="21"/>
      <c r="AF756" s="21"/>
      <c r="AI756" s="21"/>
      <c r="AJ756" s="21"/>
      <c r="AN756" s="21"/>
      <c r="AR756" s="21"/>
      <c r="AS756" s="21"/>
      <c r="AV756" s="21"/>
      <c r="AW756" s="21"/>
      <c r="BA756" s="22"/>
      <c r="BB756" s="21"/>
      <c r="BC756" s="21"/>
      <c r="BD756" s="21"/>
      <c r="BE756" s="21"/>
      <c r="BF756" s="21"/>
      <c r="BG756" s="21"/>
      <c r="BH756" s="21"/>
      <c r="BI756" s="22"/>
    </row>
    <row r="757" spans="1:61" s="15" customFormat="1" ht="11.25">
      <c r="A757" s="23"/>
      <c r="E757" s="21"/>
      <c r="F757" s="21"/>
      <c r="I757" s="21"/>
      <c r="J757" s="21"/>
      <c r="N757" s="21"/>
      <c r="R757" s="21"/>
      <c r="S757" s="21"/>
      <c r="V757" s="21"/>
      <c r="W757" s="21"/>
      <c r="Z757" s="21"/>
      <c r="AA757" s="21"/>
      <c r="AE757" s="21"/>
      <c r="AF757" s="21"/>
      <c r="AI757" s="21"/>
      <c r="AJ757" s="21"/>
      <c r="AN757" s="21"/>
      <c r="AR757" s="21"/>
      <c r="AS757" s="21"/>
      <c r="AV757" s="21"/>
      <c r="AW757" s="21"/>
      <c r="BA757" s="22"/>
      <c r="BB757" s="21"/>
      <c r="BC757" s="21"/>
      <c r="BD757" s="21"/>
      <c r="BE757" s="21"/>
      <c r="BF757" s="21"/>
      <c r="BG757" s="21"/>
      <c r="BH757" s="21"/>
      <c r="BI757" s="22"/>
    </row>
    <row r="758" spans="1:61" s="15" customFormat="1" ht="11.25">
      <c r="A758" s="23"/>
      <c r="E758" s="21"/>
      <c r="F758" s="21"/>
      <c r="I758" s="21"/>
      <c r="J758" s="21"/>
      <c r="N758" s="21"/>
      <c r="R758" s="21"/>
      <c r="S758" s="21"/>
      <c r="V758" s="21"/>
      <c r="W758" s="21"/>
      <c r="Z758" s="21"/>
      <c r="AA758" s="21"/>
      <c r="AE758" s="21"/>
      <c r="AF758" s="21"/>
      <c r="AI758" s="21"/>
      <c r="AJ758" s="21"/>
      <c r="AN758" s="21"/>
      <c r="AR758" s="21"/>
      <c r="AS758" s="21"/>
      <c r="AV758" s="21"/>
      <c r="AW758" s="21"/>
      <c r="BA758" s="22"/>
      <c r="BB758" s="21"/>
      <c r="BC758" s="21"/>
      <c r="BD758" s="21"/>
      <c r="BE758" s="21"/>
      <c r="BF758" s="21"/>
      <c r="BG758" s="21"/>
      <c r="BH758" s="21"/>
      <c r="BI758" s="22"/>
    </row>
    <row r="759" spans="1:61" s="15" customFormat="1" ht="11.25">
      <c r="A759" s="23"/>
      <c r="E759" s="21"/>
      <c r="F759" s="21"/>
      <c r="I759" s="21"/>
      <c r="J759" s="21"/>
      <c r="N759" s="21"/>
      <c r="R759" s="21"/>
      <c r="S759" s="21"/>
      <c r="V759" s="21"/>
      <c r="W759" s="21"/>
      <c r="Z759" s="21"/>
      <c r="AA759" s="21"/>
      <c r="AE759" s="21"/>
      <c r="AF759" s="21"/>
      <c r="AI759" s="21"/>
      <c r="AJ759" s="21"/>
      <c r="AN759" s="21"/>
      <c r="AR759" s="21"/>
      <c r="AS759" s="21"/>
      <c r="AV759" s="21"/>
      <c r="AW759" s="21"/>
      <c r="BA759" s="22"/>
      <c r="BB759" s="21"/>
      <c r="BC759" s="21"/>
      <c r="BD759" s="21"/>
      <c r="BE759" s="21"/>
      <c r="BF759" s="21"/>
      <c r="BG759" s="21"/>
      <c r="BH759" s="21"/>
      <c r="BI759" s="22"/>
    </row>
    <row r="760" spans="1:61" s="15" customFormat="1" ht="11.25">
      <c r="A760" s="23"/>
      <c r="E760" s="21"/>
      <c r="F760" s="21"/>
      <c r="I760" s="21"/>
      <c r="J760" s="21"/>
      <c r="N760" s="21"/>
      <c r="R760" s="21"/>
      <c r="S760" s="21"/>
      <c r="V760" s="21"/>
      <c r="W760" s="21"/>
      <c r="Z760" s="21"/>
      <c r="AA760" s="21"/>
      <c r="AE760" s="21"/>
      <c r="AF760" s="21"/>
      <c r="AI760" s="21"/>
      <c r="AJ760" s="21"/>
      <c r="AN760" s="21"/>
      <c r="AR760" s="21"/>
      <c r="AS760" s="21"/>
      <c r="AV760" s="21"/>
      <c r="AW760" s="21"/>
      <c r="BA760" s="22"/>
      <c r="BB760" s="21"/>
      <c r="BC760" s="21"/>
      <c r="BD760" s="21"/>
      <c r="BE760" s="21"/>
      <c r="BF760" s="21"/>
      <c r="BG760" s="21"/>
      <c r="BH760" s="21"/>
      <c r="BI760" s="22"/>
    </row>
    <row r="761" spans="1:61" s="15" customFormat="1" ht="11.25">
      <c r="A761" s="23"/>
      <c r="E761" s="21"/>
      <c r="F761" s="21"/>
      <c r="I761" s="21"/>
      <c r="J761" s="21"/>
      <c r="N761" s="21"/>
      <c r="R761" s="21"/>
      <c r="S761" s="21"/>
      <c r="V761" s="21"/>
      <c r="W761" s="21"/>
      <c r="Z761" s="21"/>
      <c r="AA761" s="21"/>
      <c r="AE761" s="21"/>
      <c r="AF761" s="21"/>
      <c r="AI761" s="21"/>
      <c r="AJ761" s="21"/>
      <c r="AN761" s="21"/>
      <c r="AR761" s="21"/>
      <c r="AS761" s="21"/>
      <c r="AV761" s="21"/>
      <c r="AW761" s="21"/>
      <c r="BA761" s="22"/>
      <c r="BB761" s="21"/>
      <c r="BC761" s="21"/>
      <c r="BD761" s="21"/>
      <c r="BE761" s="21"/>
      <c r="BF761" s="21"/>
      <c r="BG761" s="21"/>
      <c r="BH761" s="21"/>
      <c r="BI761" s="22"/>
    </row>
    <row r="762" spans="1:61" s="15" customFormat="1" ht="11.25">
      <c r="A762" s="23"/>
      <c r="E762" s="21"/>
      <c r="F762" s="21"/>
      <c r="I762" s="21"/>
      <c r="J762" s="21"/>
      <c r="N762" s="21"/>
      <c r="R762" s="21"/>
      <c r="S762" s="21"/>
      <c r="V762" s="21"/>
      <c r="W762" s="21"/>
      <c r="Z762" s="21"/>
      <c r="AA762" s="21"/>
      <c r="AE762" s="21"/>
      <c r="AF762" s="21"/>
      <c r="AI762" s="21"/>
      <c r="AJ762" s="21"/>
      <c r="AN762" s="21"/>
      <c r="AR762" s="21"/>
      <c r="AS762" s="21"/>
      <c r="AV762" s="21"/>
      <c r="AW762" s="21"/>
      <c r="BA762" s="22"/>
      <c r="BB762" s="21"/>
      <c r="BC762" s="21"/>
      <c r="BD762" s="21"/>
      <c r="BE762" s="21"/>
      <c r="BF762" s="21"/>
      <c r="BG762" s="21"/>
      <c r="BH762" s="21"/>
      <c r="BI762" s="22"/>
    </row>
    <row r="763" spans="1:61" s="15" customFormat="1" ht="11.25">
      <c r="A763" s="23"/>
      <c r="E763" s="21"/>
      <c r="F763" s="21"/>
      <c r="I763" s="21"/>
      <c r="J763" s="21"/>
      <c r="N763" s="21"/>
      <c r="R763" s="21"/>
      <c r="S763" s="21"/>
      <c r="V763" s="21"/>
      <c r="W763" s="21"/>
      <c r="Z763" s="21"/>
      <c r="AA763" s="21"/>
      <c r="AE763" s="21"/>
      <c r="AF763" s="21"/>
      <c r="AI763" s="21"/>
      <c r="AJ763" s="21"/>
      <c r="AN763" s="21"/>
      <c r="AR763" s="21"/>
      <c r="AS763" s="21"/>
      <c r="AV763" s="21"/>
      <c r="AW763" s="21"/>
      <c r="BA763" s="22"/>
      <c r="BB763" s="21"/>
      <c r="BC763" s="21"/>
      <c r="BD763" s="21"/>
      <c r="BE763" s="21"/>
      <c r="BF763" s="21"/>
      <c r="BG763" s="21"/>
      <c r="BH763" s="21"/>
      <c r="BI763" s="22"/>
    </row>
    <row r="764" spans="1:61" s="15" customFormat="1" ht="11.25">
      <c r="A764" s="23"/>
      <c r="E764" s="21"/>
      <c r="F764" s="21"/>
      <c r="I764" s="21"/>
      <c r="J764" s="21"/>
      <c r="N764" s="21"/>
      <c r="R764" s="21"/>
      <c r="S764" s="21"/>
      <c r="V764" s="21"/>
      <c r="W764" s="21"/>
      <c r="Z764" s="21"/>
      <c r="AA764" s="21"/>
      <c r="AE764" s="21"/>
      <c r="AF764" s="21"/>
      <c r="AI764" s="21"/>
      <c r="AJ764" s="21"/>
      <c r="AN764" s="21"/>
      <c r="AR764" s="21"/>
      <c r="AS764" s="21"/>
      <c r="AV764" s="21"/>
      <c r="AW764" s="21"/>
      <c r="BA764" s="22"/>
      <c r="BB764" s="21"/>
      <c r="BC764" s="21"/>
      <c r="BD764" s="21"/>
      <c r="BE764" s="21"/>
      <c r="BF764" s="21"/>
      <c r="BG764" s="21"/>
      <c r="BH764" s="21"/>
      <c r="BI764" s="22"/>
    </row>
    <row r="765" spans="1:61" s="15" customFormat="1" ht="11.25">
      <c r="A765" s="23"/>
      <c r="E765" s="21"/>
      <c r="F765" s="21"/>
      <c r="I765" s="21"/>
      <c r="J765" s="21"/>
      <c r="N765" s="21"/>
      <c r="R765" s="21"/>
      <c r="S765" s="21"/>
      <c r="V765" s="21"/>
      <c r="W765" s="21"/>
      <c r="Z765" s="21"/>
      <c r="AA765" s="21"/>
      <c r="AE765" s="21"/>
      <c r="AF765" s="21"/>
      <c r="AI765" s="21"/>
      <c r="AJ765" s="21"/>
      <c r="AN765" s="21"/>
      <c r="AR765" s="21"/>
      <c r="AS765" s="21"/>
      <c r="AV765" s="21"/>
      <c r="AW765" s="21"/>
      <c r="BA765" s="22"/>
      <c r="BB765" s="21"/>
      <c r="BC765" s="21"/>
      <c r="BD765" s="21"/>
      <c r="BE765" s="21"/>
      <c r="BF765" s="21"/>
      <c r="BG765" s="21"/>
      <c r="BH765" s="21"/>
      <c r="BI765" s="22"/>
    </row>
    <row r="766" spans="1:61" s="15" customFormat="1" ht="11.25">
      <c r="A766" s="23"/>
      <c r="E766" s="21"/>
      <c r="F766" s="21"/>
      <c r="I766" s="21"/>
      <c r="J766" s="21"/>
      <c r="N766" s="21"/>
      <c r="R766" s="21"/>
      <c r="S766" s="21"/>
      <c r="V766" s="21"/>
      <c r="W766" s="21"/>
      <c r="Z766" s="21"/>
      <c r="AA766" s="21"/>
      <c r="AE766" s="21"/>
      <c r="AF766" s="21"/>
      <c r="AI766" s="21"/>
      <c r="AJ766" s="21"/>
      <c r="AN766" s="21"/>
      <c r="AR766" s="21"/>
      <c r="AS766" s="21"/>
      <c r="AV766" s="21"/>
      <c r="AW766" s="21"/>
      <c r="BA766" s="22"/>
      <c r="BB766" s="21"/>
      <c r="BC766" s="21"/>
      <c r="BD766" s="21"/>
      <c r="BE766" s="21"/>
      <c r="BF766" s="21"/>
      <c r="BG766" s="21"/>
      <c r="BH766" s="21"/>
      <c r="BI766" s="22"/>
    </row>
    <row r="767" spans="1:61" s="15" customFormat="1" ht="11.25">
      <c r="A767" s="23"/>
      <c r="E767" s="21"/>
      <c r="F767" s="21"/>
      <c r="I767" s="21"/>
      <c r="J767" s="21"/>
      <c r="N767" s="21"/>
      <c r="R767" s="21"/>
      <c r="S767" s="21"/>
      <c r="V767" s="21"/>
      <c r="W767" s="21"/>
      <c r="Z767" s="21"/>
      <c r="AA767" s="21"/>
      <c r="AE767" s="21"/>
      <c r="AF767" s="21"/>
      <c r="AI767" s="21"/>
      <c r="AJ767" s="21"/>
      <c r="AN767" s="21"/>
      <c r="AR767" s="21"/>
      <c r="AS767" s="21"/>
      <c r="AV767" s="21"/>
      <c r="AW767" s="21"/>
      <c r="BA767" s="22"/>
      <c r="BB767" s="21"/>
      <c r="BC767" s="21"/>
      <c r="BD767" s="21"/>
      <c r="BE767" s="21"/>
      <c r="BF767" s="21"/>
      <c r="BG767" s="21"/>
      <c r="BH767" s="21"/>
      <c r="BI767" s="22"/>
    </row>
    <row r="768" spans="1:61" s="15" customFormat="1" ht="11.25">
      <c r="A768" s="23"/>
      <c r="E768" s="21"/>
      <c r="F768" s="21"/>
      <c r="I768" s="21"/>
      <c r="J768" s="21"/>
      <c r="N768" s="21"/>
      <c r="R768" s="21"/>
      <c r="S768" s="21"/>
      <c r="V768" s="21"/>
      <c r="W768" s="21"/>
      <c r="Z768" s="21"/>
      <c r="AA768" s="21"/>
      <c r="AE768" s="21"/>
      <c r="AF768" s="21"/>
      <c r="AI768" s="21"/>
      <c r="AJ768" s="21"/>
      <c r="AN768" s="21"/>
      <c r="AR768" s="21"/>
      <c r="AS768" s="21"/>
      <c r="AV768" s="21"/>
      <c r="AW768" s="21"/>
      <c r="BA768" s="22"/>
      <c r="BB768" s="21"/>
      <c r="BC768" s="21"/>
      <c r="BD768" s="21"/>
      <c r="BE768" s="21"/>
      <c r="BF768" s="21"/>
      <c r="BG768" s="21"/>
      <c r="BH768" s="21"/>
      <c r="BI768" s="22"/>
    </row>
    <row r="769" spans="1:61" s="15" customFormat="1" ht="11.25">
      <c r="A769" s="23"/>
      <c r="E769" s="21"/>
      <c r="F769" s="21"/>
      <c r="I769" s="21"/>
      <c r="J769" s="21"/>
      <c r="N769" s="21"/>
      <c r="R769" s="21"/>
      <c r="S769" s="21"/>
      <c r="V769" s="21"/>
      <c r="W769" s="21"/>
      <c r="Z769" s="21"/>
      <c r="AA769" s="21"/>
      <c r="AE769" s="21"/>
      <c r="AF769" s="21"/>
      <c r="AI769" s="21"/>
      <c r="AJ769" s="21"/>
      <c r="AN769" s="21"/>
      <c r="AR769" s="21"/>
      <c r="AS769" s="21"/>
      <c r="AV769" s="21"/>
      <c r="AW769" s="21"/>
      <c r="BA769" s="22"/>
      <c r="BB769" s="21"/>
      <c r="BC769" s="21"/>
      <c r="BD769" s="21"/>
      <c r="BE769" s="21"/>
      <c r="BF769" s="21"/>
      <c r="BG769" s="21"/>
      <c r="BH769" s="21"/>
      <c r="BI769" s="22"/>
    </row>
    <row r="770" spans="1:61" s="15" customFormat="1" ht="11.25">
      <c r="A770" s="23"/>
      <c r="E770" s="21"/>
      <c r="F770" s="21"/>
      <c r="I770" s="21"/>
      <c r="J770" s="21"/>
      <c r="N770" s="21"/>
      <c r="R770" s="21"/>
      <c r="S770" s="21"/>
      <c r="V770" s="21"/>
      <c r="W770" s="21"/>
      <c r="Z770" s="21"/>
      <c r="AA770" s="21"/>
      <c r="AE770" s="21"/>
      <c r="AF770" s="21"/>
      <c r="AI770" s="21"/>
      <c r="AJ770" s="21"/>
      <c r="AN770" s="21"/>
      <c r="AR770" s="21"/>
      <c r="AS770" s="21"/>
      <c r="AV770" s="21"/>
      <c r="AW770" s="21"/>
      <c r="BA770" s="22"/>
      <c r="BB770" s="21"/>
      <c r="BC770" s="21"/>
      <c r="BD770" s="21"/>
      <c r="BE770" s="21"/>
      <c r="BF770" s="21"/>
      <c r="BG770" s="21"/>
      <c r="BH770" s="21"/>
      <c r="BI770" s="22"/>
    </row>
    <row r="771" spans="1:61" s="15" customFormat="1" ht="11.25">
      <c r="A771" s="23"/>
      <c r="E771" s="21"/>
      <c r="F771" s="21"/>
      <c r="I771" s="21"/>
      <c r="J771" s="21"/>
      <c r="N771" s="21"/>
      <c r="R771" s="21"/>
      <c r="S771" s="21"/>
      <c r="V771" s="21"/>
      <c r="W771" s="21"/>
      <c r="Z771" s="21"/>
      <c r="AA771" s="21"/>
      <c r="AE771" s="21"/>
      <c r="AF771" s="21"/>
      <c r="AI771" s="21"/>
      <c r="AJ771" s="21"/>
      <c r="AN771" s="21"/>
      <c r="AR771" s="21"/>
      <c r="AS771" s="21"/>
      <c r="AV771" s="21"/>
      <c r="AW771" s="21"/>
      <c r="BA771" s="22"/>
      <c r="BB771" s="21"/>
      <c r="BC771" s="21"/>
      <c r="BD771" s="21"/>
      <c r="BE771" s="21"/>
      <c r="BF771" s="21"/>
      <c r="BG771" s="21"/>
      <c r="BH771" s="21"/>
      <c r="BI771" s="22"/>
    </row>
    <row r="772" spans="1:61" s="15" customFormat="1" ht="11.25">
      <c r="A772" s="23"/>
      <c r="E772" s="21"/>
      <c r="F772" s="21"/>
      <c r="I772" s="21"/>
      <c r="J772" s="21"/>
      <c r="N772" s="21"/>
      <c r="R772" s="21"/>
      <c r="S772" s="21"/>
      <c r="V772" s="21"/>
      <c r="W772" s="21"/>
      <c r="Z772" s="21"/>
      <c r="AA772" s="21"/>
      <c r="AE772" s="21"/>
      <c r="AF772" s="21"/>
      <c r="AI772" s="21"/>
      <c r="AJ772" s="21"/>
      <c r="AN772" s="21"/>
      <c r="AR772" s="21"/>
      <c r="AS772" s="21"/>
      <c r="AV772" s="21"/>
      <c r="AW772" s="21"/>
      <c r="BA772" s="22"/>
      <c r="BB772" s="21"/>
      <c r="BC772" s="21"/>
      <c r="BD772" s="21"/>
      <c r="BE772" s="21"/>
      <c r="BF772" s="21"/>
      <c r="BG772" s="21"/>
      <c r="BH772" s="21"/>
      <c r="BI772" s="22"/>
    </row>
    <row r="773" spans="1:61" s="15" customFormat="1" ht="11.25">
      <c r="A773" s="23"/>
      <c r="E773" s="21"/>
      <c r="F773" s="21"/>
      <c r="I773" s="21"/>
      <c r="J773" s="21"/>
      <c r="N773" s="21"/>
      <c r="R773" s="21"/>
      <c r="S773" s="21"/>
      <c r="V773" s="21"/>
      <c r="W773" s="21"/>
      <c r="Z773" s="21"/>
      <c r="AA773" s="21"/>
      <c r="AE773" s="21"/>
      <c r="AF773" s="21"/>
      <c r="AI773" s="21"/>
      <c r="AJ773" s="21"/>
      <c r="AN773" s="21"/>
      <c r="AR773" s="21"/>
      <c r="AS773" s="21"/>
      <c r="AV773" s="21"/>
      <c r="AW773" s="21"/>
      <c r="BA773" s="22"/>
      <c r="BB773" s="21"/>
      <c r="BC773" s="21"/>
      <c r="BD773" s="21"/>
      <c r="BE773" s="21"/>
      <c r="BF773" s="21"/>
      <c r="BG773" s="21"/>
      <c r="BH773" s="21"/>
      <c r="BI773" s="22"/>
    </row>
    <row r="774" spans="1:61" s="15" customFormat="1" ht="11.25">
      <c r="A774" s="23"/>
      <c r="E774" s="21"/>
      <c r="F774" s="21"/>
      <c r="I774" s="21"/>
      <c r="J774" s="21"/>
      <c r="N774" s="21"/>
      <c r="R774" s="21"/>
      <c r="S774" s="21"/>
      <c r="V774" s="21"/>
      <c r="W774" s="21"/>
      <c r="Z774" s="21"/>
      <c r="AA774" s="21"/>
      <c r="AE774" s="21"/>
      <c r="AF774" s="21"/>
      <c r="AI774" s="21"/>
      <c r="AJ774" s="21"/>
      <c r="AN774" s="21"/>
      <c r="AR774" s="21"/>
      <c r="AS774" s="21"/>
      <c r="AV774" s="21"/>
      <c r="AW774" s="21"/>
      <c r="BA774" s="22"/>
      <c r="BB774" s="21"/>
      <c r="BC774" s="21"/>
      <c r="BD774" s="21"/>
      <c r="BE774" s="21"/>
      <c r="BF774" s="21"/>
      <c r="BG774" s="21"/>
      <c r="BH774" s="21"/>
      <c r="BI774" s="22"/>
    </row>
    <row r="775" spans="1:61" s="15" customFormat="1" ht="11.25">
      <c r="A775" s="23"/>
      <c r="E775" s="21"/>
      <c r="F775" s="21"/>
      <c r="I775" s="21"/>
      <c r="J775" s="21"/>
      <c r="N775" s="21"/>
      <c r="R775" s="21"/>
      <c r="S775" s="21"/>
      <c r="V775" s="21"/>
      <c r="W775" s="21"/>
      <c r="Z775" s="21"/>
      <c r="AA775" s="21"/>
      <c r="AE775" s="21"/>
      <c r="AF775" s="21"/>
      <c r="AI775" s="21"/>
      <c r="AJ775" s="21"/>
      <c r="AN775" s="21"/>
      <c r="AR775" s="21"/>
      <c r="AS775" s="21"/>
      <c r="AV775" s="21"/>
      <c r="AW775" s="21"/>
      <c r="BA775" s="22"/>
      <c r="BB775" s="21"/>
      <c r="BC775" s="21"/>
      <c r="BD775" s="21"/>
      <c r="BE775" s="21"/>
      <c r="BF775" s="21"/>
      <c r="BG775" s="21"/>
      <c r="BH775" s="21"/>
      <c r="BI775" s="22"/>
    </row>
    <row r="776" spans="1:61" s="15" customFormat="1" ht="11.25">
      <c r="A776" s="23"/>
      <c r="E776" s="21"/>
      <c r="F776" s="21"/>
      <c r="I776" s="21"/>
      <c r="J776" s="21"/>
      <c r="N776" s="21"/>
      <c r="R776" s="21"/>
      <c r="S776" s="21"/>
      <c r="V776" s="21"/>
      <c r="W776" s="21"/>
      <c r="Z776" s="21"/>
      <c r="AA776" s="21"/>
      <c r="AE776" s="21"/>
      <c r="AF776" s="21"/>
      <c r="AI776" s="21"/>
      <c r="AJ776" s="21"/>
      <c r="AN776" s="21"/>
      <c r="AR776" s="21"/>
      <c r="AS776" s="21"/>
      <c r="AV776" s="21"/>
      <c r="AW776" s="21"/>
      <c r="BA776" s="22"/>
      <c r="BB776" s="21"/>
      <c r="BC776" s="21"/>
      <c r="BD776" s="21"/>
      <c r="BE776" s="21"/>
      <c r="BF776" s="21"/>
      <c r="BG776" s="21"/>
      <c r="BH776" s="21"/>
      <c r="BI776" s="22"/>
    </row>
    <row r="777" spans="1:61" s="15" customFormat="1" ht="11.25">
      <c r="A777" s="23"/>
      <c r="E777" s="21"/>
      <c r="F777" s="21"/>
      <c r="I777" s="21"/>
      <c r="J777" s="21"/>
      <c r="N777" s="21"/>
      <c r="R777" s="21"/>
      <c r="S777" s="21"/>
      <c r="V777" s="21"/>
      <c r="W777" s="21"/>
      <c r="Z777" s="21"/>
      <c r="AA777" s="21"/>
      <c r="AE777" s="21"/>
      <c r="AF777" s="21"/>
      <c r="AI777" s="21"/>
      <c r="AJ777" s="21"/>
      <c r="AN777" s="21"/>
      <c r="AR777" s="21"/>
      <c r="AS777" s="21"/>
      <c r="AV777" s="21"/>
      <c r="AW777" s="21"/>
      <c r="BA777" s="22"/>
      <c r="BB777" s="21"/>
      <c r="BC777" s="21"/>
      <c r="BD777" s="21"/>
      <c r="BE777" s="21"/>
      <c r="BF777" s="21"/>
      <c r="BG777" s="21"/>
      <c r="BH777" s="21"/>
      <c r="BI777" s="22"/>
    </row>
    <row r="778" spans="1:61" s="15" customFormat="1" ht="11.25">
      <c r="A778" s="23"/>
      <c r="E778" s="21"/>
      <c r="F778" s="21"/>
      <c r="I778" s="21"/>
      <c r="J778" s="21"/>
      <c r="N778" s="21"/>
      <c r="R778" s="21"/>
      <c r="S778" s="21"/>
      <c r="V778" s="21"/>
      <c r="W778" s="21"/>
      <c r="Z778" s="21"/>
      <c r="AA778" s="21"/>
      <c r="AE778" s="21"/>
      <c r="AF778" s="21"/>
      <c r="AI778" s="21"/>
      <c r="AJ778" s="21"/>
      <c r="AN778" s="21"/>
      <c r="AR778" s="21"/>
      <c r="AS778" s="21"/>
      <c r="AV778" s="21"/>
      <c r="AW778" s="21"/>
      <c r="BA778" s="22"/>
      <c r="BB778" s="21"/>
      <c r="BC778" s="21"/>
      <c r="BD778" s="21"/>
      <c r="BE778" s="21"/>
      <c r="BF778" s="21"/>
      <c r="BG778" s="21"/>
      <c r="BH778" s="21"/>
      <c r="BI778" s="22"/>
    </row>
    <row r="779" spans="1:61" s="15" customFormat="1" ht="11.25">
      <c r="A779" s="23"/>
      <c r="E779" s="21"/>
      <c r="F779" s="21"/>
      <c r="I779" s="21"/>
      <c r="J779" s="21"/>
      <c r="N779" s="21"/>
      <c r="R779" s="21"/>
      <c r="S779" s="21"/>
      <c r="V779" s="21"/>
      <c r="W779" s="21"/>
      <c r="Z779" s="21"/>
      <c r="AA779" s="21"/>
      <c r="AE779" s="21"/>
      <c r="AF779" s="21"/>
      <c r="AI779" s="21"/>
      <c r="AJ779" s="21"/>
      <c r="AN779" s="21"/>
      <c r="AR779" s="21"/>
      <c r="AS779" s="21"/>
      <c r="AV779" s="21"/>
      <c r="AW779" s="21"/>
      <c r="BA779" s="22"/>
      <c r="BB779" s="21"/>
      <c r="BC779" s="21"/>
      <c r="BD779" s="21"/>
      <c r="BE779" s="21"/>
      <c r="BF779" s="21"/>
      <c r="BG779" s="21"/>
      <c r="BH779" s="21"/>
      <c r="BI779" s="22"/>
    </row>
    <row r="780" spans="1:61" s="15" customFormat="1" ht="11.25">
      <c r="A780" s="23"/>
      <c r="E780" s="21"/>
      <c r="F780" s="21"/>
      <c r="I780" s="21"/>
      <c r="J780" s="21"/>
      <c r="N780" s="21"/>
      <c r="R780" s="21"/>
      <c r="S780" s="21"/>
      <c r="V780" s="21"/>
      <c r="W780" s="21"/>
      <c r="Z780" s="21"/>
      <c r="AA780" s="21"/>
      <c r="AE780" s="21"/>
      <c r="AF780" s="21"/>
      <c r="AI780" s="21"/>
      <c r="AJ780" s="21"/>
      <c r="AN780" s="21"/>
      <c r="AR780" s="21"/>
      <c r="AS780" s="21"/>
      <c r="AV780" s="21"/>
      <c r="AW780" s="21"/>
      <c r="BA780" s="22"/>
      <c r="BB780" s="21"/>
      <c r="BC780" s="21"/>
      <c r="BD780" s="21"/>
      <c r="BE780" s="21"/>
      <c r="BF780" s="21"/>
      <c r="BG780" s="21"/>
      <c r="BH780" s="21"/>
      <c r="BI780" s="22"/>
    </row>
    <row r="781" spans="1:61" s="15" customFormat="1" ht="11.25">
      <c r="A781" s="23"/>
      <c r="E781" s="21"/>
      <c r="F781" s="21"/>
      <c r="I781" s="21"/>
      <c r="J781" s="21"/>
      <c r="N781" s="21"/>
      <c r="R781" s="21"/>
      <c r="S781" s="21"/>
      <c r="V781" s="21"/>
      <c r="W781" s="21"/>
      <c r="Z781" s="21"/>
      <c r="AA781" s="21"/>
      <c r="AE781" s="21"/>
      <c r="AF781" s="21"/>
      <c r="AI781" s="21"/>
      <c r="AJ781" s="21"/>
      <c r="AN781" s="21"/>
      <c r="AR781" s="21"/>
      <c r="AS781" s="21"/>
      <c r="AV781" s="21"/>
      <c r="AW781" s="21"/>
      <c r="BA781" s="22"/>
      <c r="BB781" s="21"/>
      <c r="BC781" s="21"/>
      <c r="BD781" s="21"/>
      <c r="BE781" s="21"/>
      <c r="BF781" s="21"/>
      <c r="BG781" s="21"/>
      <c r="BH781" s="21"/>
      <c r="BI781" s="22"/>
    </row>
    <row r="782" spans="1:61" s="15" customFormat="1" ht="11.25">
      <c r="A782" s="23"/>
      <c r="E782" s="21"/>
      <c r="F782" s="21"/>
      <c r="I782" s="21"/>
      <c r="J782" s="21"/>
      <c r="N782" s="21"/>
      <c r="R782" s="21"/>
      <c r="S782" s="21"/>
      <c r="V782" s="21"/>
      <c r="W782" s="21"/>
      <c r="Z782" s="21"/>
      <c r="AA782" s="21"/>
      <c r="AE782" s="21"/>
      <c r="AF782" s="21"/>
      <c r="AI782" s="21"/>
      <c r="AJ782" s="21"/>
      <c r="AN782" s="21"/>
      <c r="AR782" s="21"/>
      <c r="AS782" s="21"/>
      <c r="AV782" s="21"/>
      <c r="AW782" s="21"/>
      <c r="BA782" s="22"/>
      <c r="BB782" s="21"/>
      <c r="BC782" s="21"/>
      <c r="BD782" s="21"/>
      <c r="BE782" s="21"/>
      <c r="BF782" s="21"/>
      <c r="BG782" s="21"/>
      <c r="BH782" s="21"/>
      <c r="BI782" s="22"/>
    </row>
    <row r="783" spans="1:61" s="15" customFormat="1" ht="11.25">
      <c r="A783" s="23"/>
      <c r="E783" s="21"/>
      <c r="F783" s="21"/>
      <c r="I783" s="21"/>
      <c r="J783" s="21"/>
      <c r="N783" s="21"/>
      <c r="R783" s="21"/>
      <c r="S783" s="21"/>
      <c r="V783" s="21"/>
      <c r="W783" s="21"/>
      <c r="Z783" s="21"/>
      <c r="AA783" s="21"/>
      <c r="AE783" s="21"/>
      <c r="AF783" s="21"/>
      <c r="AI783" s="21"/>
      <c r="AJ783" s="21"/>
      <c r="AN783" s="21"/>
      <c r="AR783" s="21"/>
      <c r="AS783" s="21"/>
      <c r="AV783" s="21"/>
      <c r="AW783" s="21"/>
      <c r="BA783" s="22"/>
      <c r="BB783" s="21"/>
      <c r="BC783" s="21"/>
      <c r="BD783" s="21"/>
      <c r="BE783" s="21"/>
      <c r="BF783" s="21"/>
      <c r="BG783" s="21"/>
      <c r="BH783" s="21"/>
      <c r="BI783" s="22"/>
    </row>
    <row r="784" spans="1:61" s="15" customFormat="1" ht="11.25">
      <c r="A784" s="23"/>
      <c r="E784" s="21"/>
      <c r="F784" s="21"/>
      <c r="I784" s="21"/>
      <c r="J784" s="21"/>
      <c r="N784" s="21"/>
      <c r="R784" s="21"/>
      <c r="S784" s="21"/>
      <c r="V784" s="21"/>
      <c r="W784" s="21"/>
      <c r="Z784" s="21"/>
      <c r="AA784" s="21"/>
      <c r="AE784" s="21"/>
      <c r="AF784" s="21"/>
      <c r="AI784" s="21"/>
      <c r="AJ784" s="21"/>
      <c r="AN784" s="21"/>
      <c r="AR784" s="21"/>
      <c r="AS784" s="21"/>
      <c r="AV784" s="21"/>
      <c r="AW784" s="21"/>
      <c r="BA784" s="22"/>
      <c r="BB784" s="21"/>
      <c r="BC784" s="21"/>
      <c r="BD784" s="21"/>
      <c r="BE784" s="21"/>
      <c r="BF784" s="21"/>
      <c r="BG784" s="21"/>
      <c r="BH784" s="21"/>
      <c r="BI784" s="22"/>
    </row>
    <row r="785" spans="1:61" s="15" customFormat="1" ht="11.25">
      <c r="A785" s="23"/>
      <c r="E785" s="21"/>
      <c r="F785" s="21"/>
      <c r="I785" s="21"/>
      <c r="J785" s="21"/>
      <c r="N785" s="21"/>
      <c r="R785" s="21"/>
      <c r="S785" s="21"/>
      <c r="V785" s="21"/>
      <c r="W785" s="21"/>
      <c r="Z785" s="21"/>
      <c r="AA785" s="21"/>
      <c r="AE785" s="21"/>
      <c r="AF785" s="21"/>
      <c r="AI785" s="21"/>
      <c r="AJ785" s="21"/>
      <c r="AN785" s="21"/>
      <c r="AR785" s="21"/>
      <c r="AS785" s="21"/>
      <c r="AV785" s="21"/>
      <c r="AW785" s="21"/>
      <c r="BA785" s="22"/>
      <c r="BB785" s="21"/>
      <c r="BC785" s="21"/>
      <c r="BD785" s="21"/>
      <c r="BE785" s="21"/>
      <c r="BF785" s="21"/>
      <c r="BG785" s="21"/>
      <c r="BH785" s="21"/>
      <c r="BI785" s="22"/>
    </row>
    <row r="786" spans="1:61" s="15" customFormat="1" ht="11.25">
      <c r="A786" s="23"/>
      <c r="E786" s="21"/>
      <c r="F786" s="21"/>
      <c r="I786" s="21"/>
      <c r="J786" s="21"/>
      <c r="N786" s="21"/>
      <c r="R786" s="21"/>
      <c r="S786" s="21"/>
      <c r="V786" s="21"/>
      <c r="W786" s="21"/>
      <c r="Z786" s="21"/>
      <c r="AA786" s="21"/>
      <c r="AE786" s="21"/>
      <c r="AF786" s="21"/>
      <c r="AI786" s="21"/>
      <c r="AJ786" s="21"/>
      <c r="AN786" s="21"/>
      <c r="AR786" s="21"/>
      <c r="AS786" s="21"/>
      <c r="AV786" s="21"/>
      <c r="AW786" s="21"/>
      <c r="BA786" s="22"/>
      <c r="BB786" s="21"/>
      <c r="BC786" s="21"/>
      <c r="BD786" s="21"/>
      <c r="BE786" s="21"/>
      <c r="BF786" s="21"/>
      <c r="BG786" s="21"/>
      <c r="BH786" s="21"/>
      <c r="BI786" s="22"/>
    </row>
    <row r="787" spans="1:61" s="15" customFormat="1" ht="11.25">
      <c r="A787" s="23"/>
      <c r="E787" s="21"/>
      <c r="F787" s="21"/>
      <c r="I787" s="21"/>
      <c r="J787" s="21"/>
      <c r="N787" s="21"/>
      <c r="R787" s="21"/>
      <c r="S787" s="21"/>
      <c r="V787" s="21"/>
      <c r="W787" s="21"/>
      <c r="Z787" s="21"/>
      <c r="AA787" s="21"/>
      <c r="AE787" s="21"/>
      <c r="AF787" s="21"/>
      <c r="AI787" s="21"/>
      <c r="AJ787" s="21"/>
      <c r="AN787" s="21"/>
      <c r="AR787" s="21"/>
      <c r="AS787" s="21"/>
      <c r="AV787" s="21"/>
      <c r="AW787" s="21"/>
      <c r="BA787" s="22"/>
      <c r="BB787" s="21"/>
      <c r="BC787" s="21"/>
      <c r="BD787" s="21"/>
      <c r="BE787" s="21"/>
      <c r="BF787" s="21"/>
      <c r="BG787" s="21"/>
      <c r="BH787" s="21"/>
      <c r="BI787" s="22"/>
    </row>
    <row r="788" spans="1:61" s="15" customFormat="1" ht="11.25">
      <c r="A788" s="23"/>
      <c r="E788" s="21"/>
      <c r="F788" s="21"/>
      <c r="I788" s="21"/>
      <c r="J788" s="21"/>
      <c r="N788" s="21"/>
      <c r="R788" s="21"/>
      <c r="S788" s="21"/>
      <c r="V788" s="21"/>
      <c r="W788" s="21"/>
      <c r="Z788" s="21"/>
      <c r="AA788" s="21"/>
      <c r="AE788" s="21"/>
      <c r="AF788" s="21"/>
      <c r="AI788" s="21"/>
      <c r="AJ788" s="21"/>
      <c r="AN788" s="21"/>
      <c r="AR788" s="21"/>
      <c r="AS788" s="21"/>
      <c r="AV788" s="21"/>
      <c r="AW788" s="21"/>
      <c r="BA788" s="22"/>
      <c r="BB788" s="21"/>
      <c r="BC788" s="21"/>
      <c r="BD788" s="21"/>
      <c r="BE788" s="21"/>
      <c r="BF788" s="21"/>
      <c r="BG788" s="21"/>
      <c r="BH788" s="21"/>
      <c r="BI788" s="22"/>
    </row>
    <row r="789" spans="1:61" s="15" customFormat="1" ht="11.25">
      <c r="A789" s="23"/>
      <c r="E789" s="21"/>
      <c r="F789" s="21"/>
      <c r="I789" s="21"/>
      <c r="J789" s="21"/>
      <c r="N789" s="21"/>
      <c r="R789" s="21"/>
      <c r="S789" s="21"/>
      <c r="V789" s="21"/>
      <c r="W789" s="21"/>
      <c r="Z789" s="21"/>
      <c r="AA789" s="21"/>
      <c r="AE789" s="21"/>
      <c r="AF789" s="21"/>
      <c r="AI789" s="21"/>
      <c r="AJ789" s="21"/>
      <c r="AN789" s="21"/>
      <c r="AR789" s="21"/>
      <c r="AS789" s="21"/>
      <c r="AV789" s="21"/>
      <c r="AW789" s="21"/>
      <c r="BA789" s="22"/>
      <c r="BB789" s="21"/>
      <c r="BC789" s="21"/>
      <c r="BD789" s="21"/>
      <c r="BE789" s="21"/>
      <c r="BF789" s="21"/>
      <c r="BG789" s="21"/>
      <c r="BH789" s="21"/>
      <c r="BI789" s="22"/>
    </row>
    <row r="790" spans="1:61" s="15" customFormat="1" ht="11.25">
      <c r="A790" s="23"/>
      <c r="E790" s="21"/>
      <c r="F790" s="21"/>
      <c r="I790" s="21"/>
      <c r="J790" s="21"/>
      <c r="N790" s="21"/>
      <c r="R790" s="21"/>
      <c r="S790" s="21"/>
      <c r="V790" s="21"/>
      <c r="W790" s="21"/>
      <c r="Z790" s="21"/>
      <c r="AA790" s="21"/>
      <c r="AE790" s="21"/>
      <c r="AF790" s="21"/>
      <c r="AI790" s="21"/>
      <c r="AJ790" s="21"/>
      <c r="AN790" s="21"/>
      <c r="AR790" s="21"/>
      <c r="AS790" s="21"/>
      <c r="AV790" s="21"/>
      <c r="AW790" s="21"/>
      <c r="BA790" s="22"/>
      <c r="BB790" s="21"/>
      <c r="BC790" s="21"/>
      <c r="BD790" s="21"/>
      <c r="BE790" s="21"/>
      <c r="BF790" s="21"/>
      <c r="BG790" s="21"/>
      <c r="BH790" s="21"/>
      <c r="BI790" s="22"/>
    </row>
    <row r="791" spans="1:61" s="15" customFormat="1" ht="11.25">
      <c r="A791" s="23"/>
      <c r="E791" s="21"/>
      <c r="F791" s="21"/>
      <c r="I791" s="21"/>
      <c r="J791" s="21"/>
      <c r="N791" s="21"/>
      <c r="R791" s="21"/>
      <c r="S791" s="21"/>
      <c r="V791" s="21"/>
      <c r="W791" s="21"/>
      <c r="Z791" s="21"/>
      <c r="AA791" s="21"/>
      <c r="AE791" s="21"/>
      <c r="AF791" s="21"/>
      <c r="AI791" s="21"/>
      <c r="AJ791" s="21"/>
      <c r="AN791" s="21"/>
      <c r="AR791" s="21"/>
      <c r="AS791" s="21"/>
      <c r="AV791" s="21"/>
      <c r="AW791" s="21"/>
      <c r="BA791" s="22"/>
      <c r="BB791" s="21"/>
      <c r="BC791" s="21"/>
      <c r="BD791" s="21"/>
      <c r="BE791" s="21"/>
      <c r="BF791" s="21"/>
      <c r="BG791" s="21"/>
      <c r="BH791" s="21"/>
      <c r="BI791" s="22"/>
    </row>
    <row r="792" spans="1:61" s="15" customFormat="1" ht="11.25">
      <c r="A792" s="23"/>
      <c r="E792" s="21"/>
      <c r="F792" s="21"/>
      <c r="I792" s="21"/>
      <c r="J792" s="21"/>
      <c r="N792" s="21"/>
      <c r="R792" s="21"/>
      <c r="S792" s="21"/>
      <c r="V792" s="21"/>
      <c r="W792" s="21"/>
      <c r="Z792" s="21"/>
      <c r="AA792" s="21"/>
      <c r="AE792" s="21"/>
      <c r="AF792" s="21"/>
      <c r="AI792" s="21"/>
      <c r="AJ792" s="21"/>
      <c r="AN792" s="21"/>
      <c r="AR792" s="21"/>
      <c r="AS792" s="21"/>
      <c r="AV792" s="21"/>
      <c r="AW792" s="21"/>
      <c r="BA792" s="22"/>
      <c r="BB792" s="21"/>
      <c r="BC792" s="21"/>
      <c r="BD792" s="21"/>
      <c r="BE792" s="21"/>
      <c r="BF792" s="21"/>
      <c r="BG792" s="21"/>
      <c r="BH792" s="21"/>
      <c r="BI792" s="22"/>
    </row>
    <row r="793" spans="1:61" s="15" customFormat="1" ht="11.25">
      <c r="A793" s="23"/>
      <c r="E793" s="21"/>
      <c r="F793" s="21"/>
      <c r="I793" s="21"/>
      <c r="J793" s="21"/>
      <c r="N793" s="21"/>
      <c r="R793" s="21"/>
      <c r="S793" s="21"/>
      <c r="V793" s="21"/>
      <c r="W793" s="21"/>
      <c r="Z793" s="21"/>
      <c r="AA793" s="21"/>
      <c r="AE793" s="21"/>
      <c r="AF793" s="21"/>
      <c r="AI793" s="21"/>
      <c r="AJ793" s="21"/>
      <c r="AN793" s="21"/>
      <c r="AR793" s="21"/>
      <c r="AS793" s="21"/>
      <c r="AV793" s="21"/>
      <c r="AW793" s="21"/>
      <c r="BA793" s="22"/>
      <c r="BB793" s="21"/>
      <c r="BC793" s="21"/>
      <c r="BD793" s="21"/>
      <c r="BE793" s="21"/>
      <c r="BF793" s="21"/>
      <c r="BG793" s="21"/>
      <c r="BH793" s="21"/>
      <c r="BI793" s="22"/>
    </row>
    <row r="794" spans="1:61" s="15" customFormat="1" ht="11.25">
      <c r="A794" s="23"/>
      <c r="E794" s="21"/>
      <c r="F794" s="21"/>
      <c r="I794" s="21"/>
      <c r="J794" s="21"/>
      <c r="N794" s="21"/>
      <c r="R794" s="21"/>
      <c r="S794" s="21"/>
      <c r="V794" s="21"/>
      <c r="W794" s="21"/>
      <c r="Z794" s="21"/>
      <c r="AA794" s="21"/>
      <c r="AE794" s="21"/>
      <c r="AF794" s="21"/>
      <c r="AI794" s="21"/>
      <c r="AJ794" s="21"/>
      <c r="AN794" s="21"/>
      <c r="AR794" s="21"/>
      <c r="AS794" s="21"/>
      <c r="AV794" s="21"/>
      <c r="AW794" s="21"/>
      <c r="BA794" s="22"/>
      <c r="BB794" s="21"/>
      <c r="BC794" s="21"/>
      <c r="BD794" s="21"/>
      <c r="BE794" s="21"/>
      <c r="BF794" s="21"/>
      <c r="BG794" s="21"/>
      <c r="BH794" s="21"/>
      <c r="BI794" s="22"/>
    </row>
    <row r="795" spans="1:61" s="15" customFormat="1" ht="11.25">
      <c r="A795" s="23"/>
      <c r="E795" s="21"/>
      <c r="F795" s="21"/>
      <c r="I795" s="21"/>
      <c r="J795" s="21"/>
      <c r="N795" s="21"/>
      <c r="R795" s="21"/>
      <c r="S795" s="21"/>
      <c r="V795" s="21"/>
      <c r="W795" s="21"/>
      <c r="Z795" s="21"/>
      <c r="AA795" s="21"/>
      <c r="AE795" s="21"/>
      <c r="AF795" s="21"/>
      <c r="AI795" s="21"/>
      <c r="AJ795" s="21"/>
      <c r="AN795" s="21"/>
      <c r="AR795" s="21"/>
      <c r="AS795" s="21"/>
      <c r="AV795" s="21"/>
      <c r="AW795" s="21"/>
      <c r="BA795" s="22"/>
      <c r="BB795" s="21"/>
      <c r="BC795" s="21"/>
      <c r="BD795" s="21"/>
      <c r="BE795" s="21"/>
      <c r="BF795" s="21"/>
      <c r="BG795" s="21"/>
      <c r="BH795" s="21"/>
      <c r="BI795" s="22"/>
    </row>
    <row r="796" spans="1:61" s="15" customFormat="1" ht="11.25">
      <c r="A796" s="23"/>
      <c r="E796" s="21"/>
      <c r="F796" s="21"/>
      <c r="I796" s="21"/>
      <c r="J796" s="21"/>
      <c r="N796" s="21"/>
      <c r="R796" s="21"/>
      <c r="S796" s="21"/>
      <c r="V796" s="21"/>
      <c r="W796" s="21"/>
      <c r="Z796" s="21"/>
      <c r="AA796" s="21"/>
      <c r="AE796" s="21"/>
      <c r="AF796" s="21"/>
      <c r="AI796" s="21"/>
      <c r="AJ796" s="21"/>
      <c r="AN796" s="21"/>
      <c r="AR796" s="21"/>
      <c r="AS796" s="21"/>
      <c r="AV796" s="21"/>
      <c r="AW796" s="21"/>
      <c r="BA796" s="22"/>
      <c r="BB796" s="21"/>
      <c r="BC796" s="21"/>
      <c r="BD796" s="21"/>
      <c r="BE796" s="21"/>
      <c r="BF796" s="21"/>
      <c r="BG796" s="21"/>
      <c r="BH796" s="21"/>
      <c r="BI796" s="22"/>
    </row>
    <row r="797" spans="1:61" s="15" customFormat="1" ht="11.25">
      <c r="A797" s="23"/>
      <c r="E797" s="21"/>
      <c r="F797" s="21"/>
      <c r="I797" s="21"/>
      <c r="J797" s="21"/>
      <c r="N797" s="21"/>
      <c r="R797" s="21"/>
      <c r="S797" s="21"/>
      <c r="V797" s="21"/>
      <c r="W797" s="21"/>
      <c r="Z797" s="21"/>
      <c r="AA797" s="21"/>
      <c r="AE797" s="21"/>
      <c r="AF797" s="21"/>
      <c r="AI797" s="21"/>
      <c r="AJ797" s="21"/>
      <c r="AN797" s="21"/>
      <c r="AR797" s="21"/>
      <c r="AS797" s="21"/>
      <c r="AV797" s="21"/>
      <c r="AW797" s="21"/>
      <c r="BA797" s="22"/>
      <c r="BB797" s="21"/>
      <c r="BC797" s="21"/>
      <c r="BD797" s="21"/>
      <c r="BE797" s="21"/>
      <c r="BF797" s="21"/>
      <c r="BG797" s="21"/>
      <c r="BH797" s="21"/>
      <c r="BI797" s="22"/>
    </row>
    <row r="798" spans="1:61" s="15" customFormat="1" ht="11.25">
      <c r="A798" s="23"/>
      <c r="E798" s="21"/>
      <c r="F798" s="21"/>
      <c r="I798" s="21"/>
      <c r="J798" s="21"/>
      <c r="N798" s="21"/>
      <c r="R798" s="21"/>
      <c r="S798" s="21"/>
      <c r="V798" s="21"/>
      <c r="W798" s="21"/>
      <c r="Z798" s="21"/>
      <c r="AA798" s="21"/>
      <c r="AE798" s="21"/>
      <c r="AF798" s="21"/>
      <c r="AI798" s="21"/>
      <c r="AJ798" s="21"/>
      <c r="AN798" s="21"/>
      <c r="AR798" s="21"/>
      <c r="AS798" s="21"/>
      <c r="AV798" s="21"/>
      <c r="AW798" s="21"/>
      <c r="BA798" s="22"/>
      <c r="BB798" s="21"/>
      <c r="BC798" s="21"/>
      <c r="BD798" s="21"/>
      <c r="BE798" s="21"/>
      <c r="BF798" s="21"/>
      <c r="BG798" s="21"/>
      <c r="BH798" s="21"/>
      <c r="BI798" s="22"/>
    </row>
    <row r="799" spans="1:61" s="15" customFormat="1" ht="11.25">
      <c r="A799" s="23"/>
      <c r="E799" s="21"/>
      <c r="F799" s="21"/>
      <c r="I799" s="21"/>
      <c r="J799" s="21"/>
      <c r="N799" s="21"/>
      <c r="R799" s="21"/>
      <c r="S799" s="21"/>
      <c r="V799" s="21"/>
      <c r="W799" s="21"/>
      <c r="Z799" s="21"/>
      <c r="AA799" s="21"/>
      <c r="AE799" s="21"/>
      <c r="AF799" s="21"/>
      <c r="AI799" s="21"/>
      <c r="AJ799" s="21"/>
      <c r="AN799" s="21"/>
      <c r="AR799" s="21"/>
      <c r="AS799" s="21"/>
      <c r="AV799" s="21"/>
      <c r="AW799" s="21"/>
      <c r="BA799" s="22"/>
      <c r="BB799" s="21"/>
      <c r="BC799" s="21"/>
      <c r="BD799" s="21"/>
      <c r="BE799" s="21"/>
      <c r="BF799" s="21"/>
      <c r="BG799" s="21"/>
      <c r="BH799" s="21"/>
      <c r="BI799" s="22"/>
    </row>
    <row r="800" spans="1:61" s="15" customFormat="1" ht="11.25">
      <c r="A800" s="23"/>
      <c r="E800" s="21"/>
      <c r="F800" s="21"/>
      <c r="I800" s="21"/>
      <c r="J800" s="21"/>
      <c r="N800" s="21"/>
      <c r="R800" s="21"/>
      <c r="S800" s="21"/>
      <c r="V800" s="21"/>
      <c r="W800" s="21"/>
      <c r="Z800" s="21"/>
      <c r="AA800" s="21"/>
      <c r="AE800" s="21"/>
      <c r="AF800" s="21"/>
      <c r="AI800" s="21"/>
      <c r="AJ800" s="21"/>
      <c r="AN800" s="21"/>
      <c r="AR800" s="21"/>
      <c r="AS800" s="21"/>
      <c r="AV800" s="21"/>
      <c r="AW800" s="21"/>
      <c r="BA800" s="22"/>
      <c r="BB800" s="21"/>
      <c r="BC800" s="21"/>
      <c r="BD800" s="21"/>
      <c r="BE800" s="21"/>
      <c r="BF800" s="21"/>
      <c r="BG800" s="21"/>
      <c r="BH800" s="21"/>
      <c r="BI800" s="22"/>
    </row>
    <row r="801" spans="1:61" s="15" customFormat="1" ht="11.25">
      <c r="A801" s="23"/>
      <c r="E801" s="21"/>
      <c r="F801" s="21"/>
      <c r="I801" s="21"/>
      <c r="J801" s="21"/>
      <c r="N801" s="21"/>
      <c r="R801" s="21"/>
      <c r="S801" s="21"/>
      <c r="V801" s="21"/>
      <c r="W801" s="21"/>
      <c r="Z801" s="21"/>
      <c r="AA801" s="21"/>
      <c r="AE801" s="21"/>
      <c r="AF801" s="21"/>
      <c r="AI801" s="21"/>
      <c r="AJ801" s="21"/>
      <c r="AN801" s="21"/>
      <c r="AR801" s="21"/>
      <c r="AS801" s="21"/>
      <c r="AV801" s="21"/>
      <c r="AW801" s="21"/>
      <c r="BA801" s="22"/>
      <c r="BB801" s="21"/>
      <c r="BC801" s="21"/>
      <c r="BD801" s="21"/>
      <c r="BE801" s="21"/>
      <c r="BF801" s="21"/>
      <c r="BG801" s="21"/>
      <c r="BH801" s="21"/>
      <c r="BI801" s="22"/>
    </row>
    <row r="802" spans="1:61" s="15" customFormat="1" ht="11.25">
      <c r="A802" s="23"/>
      <c r="E802" s="21"/>
      <c r="F802" s="21"/>
      <c r="I802" s="21"/>
      <c r="J802" s="21"/>
      <c r="N802" s="21"/>
      <c r="R802" s="21"/>
      <c r="S802" s="21"/>
      <c r="V802" s="21"/>
      <c r="W802" s="21"/>
      <c r="Z802" s="21"/>
      <c r="AA802" s="21"/>
      <c r="AE802" s="21"/>
      <c r="AF802" s="21"/>
      <c r="AI802" s="21"/>
      <c r="AJ802" s="21"/>
      <c r="AN802" s="21"/>
      <c r="AR802" s="21"/>
      <c r="AS802" s="21"/>
      <c r="AV802" s="21"/>
      <c r="AW802" s="21"/>
      <c r="BA802" s="22"/>
      <c r="BB802" s="21"/>
      <c r="BC802" s="21"/>
      <c r="BD802" s="21"/>
      <c r="BE802" s="21"/>
      <c r="BF802" s="21"/>
      <c r="BG802" s="21"/>
      <c r="BH802" s="21"/>
      <c r="BI802" s="22"/>
    </row>
    <row r="803" spans="1:61" s="15" customFormat="1" ht="11.25">
      <c r="A803" s="23"/>
      <c r="E803" s="21"/>
      <c r="F803" s="21"/>
      <c r="I803" s="21"/>
      <c r="J803" s="21"/>
      <c r="N803" s="21"/>
      <c r="R803" s="21"/>
      <c r="S803" s="21"/>
      <c r="V803" s="21"/>
      <c r="W803" s="21"/>
      <c r="Z803" s="21"/>
      <c r="AA803" s="21"/>
      <c r="AE803" s="21"/>
      <c r="AF803" s="21"/>
      <c r="AI803" s="21"/>
      <c r="AJ803" s="21"/>
      <c r="AN803" s="21"/>
      <c r="AR803" s="21"/>
      <c r="AS803" s="21"/>
      <c r="AV803" s="21"/>
      <c r="AW803" s="21"/>
      <c r="BA803" s="22"/>
      <c r="BB803" s="21"/>
      <c r="BC803" s="21"/>
      <c r="BD803" s="21"/>
      <c r="BE803" s="21"/>
      <c r="BF803" s="21"/>
      <c r="BG803" s="21"/>
      <c r="BH803" s="21"/>
      <c r="BI803" s="22"/>
    </row>
    <row r="804" spans="1:61" s="15" customFormat="1" ht="11.25">
      <c r="A804" s="23"/>
      <c r="E804" s="21"/>
      <c r="F804" s="21"/>
      <c r="I804" s="21"/>
      <c r="J804" s="21"/>
      <c r="N804" s="21"/>
      <c r="R804" s="21"/>
      <c r="S804" s="21"/>
      <c r="V804" s="21"/>
      <c r="W804" s="21"/>
      <c r="Z804" s="21"/>
      <c r="AA804" s="21"/>
      <c r="AE804" s="21"/>
      <c r="AF804" s="21"/>
      <c r="AI804" s="21"/>
      <c r="AJ804" s="21"/>
      <c r="AN804" s="21"/>
      <c r="AR804" s="21"/>
      <c r="AS804" s="21"/>
      <c r="AV804" s="21"/>
      <c r="AW804" s="21"/>
      <c r="BA804" s="22"/>
      <c r="BB804" s="21"/>
      <c r="BC804" s="21"/>
      <c r="BD804" s="21"/>
      <c r="BE804" s="21"/>
      <c r="BF804" s="21"/>
      <c r="BG804" s="21"/>
      <c r="BH804" s="21"/>
      <c r="BI804" s="22"/>
    </row>
    <row r="805" spans="1:61" s="15" customFormat="1" ht="11.25">
      <c r="A805" s="23"/>
      <c r="E805" s="21"/>
      <c r="F805" s="21"/>
      <c r="I805" s="21"/>
      <c r="J805" s="21"/>
      <c r="N805" s="21"/>
      <c r="R805" s="21"/>
      <c r="S805" s="21"/>
      <c r="V805" s="21"/>
      <c r="W805" s="21"/>
      <c r="Z805" s="21"/>
      <c r="AA805" s="21"/>
      <c r="AE805" s="21"/>
      <c r="AF805" s="21"/>
      <c r="AI805" s="21"/>
      <c r="AJ805" s="21"/>
      <c r="AN805" s="21"/>
      <c r="AR805" s="21"/>
      <c r="AS805" s="21"/>
      <c r="AV805" s="21"/>
      <c r="AW805" s="21"/>
      <c r="BA805" s="22"/>
      <c r="BB805" s="21"/>
      <c r="BC805" s="21"/>
      <c r="BD805" s="21"/>
      <c r="BE805" s="21"/>
      <c r="BF805" s="21"/>
      <c r="BG805" s="21"/>
      <c r="BH805" s="21"/>
      <c r="BI805" s="22"/>
    </row>
    <row r="806" spans="1:61" s="15" customFormat="1" ht="11.25">
      <c r="A806" s="23"/>
      <c r="E806" s="21"/>
      <c r="F806" s="21"/>
      <c r="I806" s="21"/>
      <c r="J806" s="21"/>
      <c r="N806" s="21"/>
      <c r="R806" s="21"/>
      <c r="S806" s="21"/>
      <c r="V806" s="21"/>
      <c r="W806" s="21"/>
      <c r="Z806" s="21"/>
      <c r="AA806" s="21"/>
      <c r="AE806" s="21"/>
      <c r="AF806" s="21"/>
      <c r="AI806" s="21"/>
      <c r="AJ806" s="21"/>
      <c r="AN806" s="21"/>
      <c r="AR806" s="21"/>
      <c r="AS806" s="21"/>
      <c r="AV806" s="21"/>
      <c r="AW806" s="21"/>
      <c r="BA806" s="22"/>
      <c r="BB806" s="21"/>
      <c r="BC806" s="21"/>
      <c r="BD806" s="21"/>
      <c r="BE806" s="21"/>
      <c r="BF806" s="21"/>
      <c r="BG806" s="21"/>
      <c r="BH806" s="21"/>
      <c r="BI806" s="22"/>
    </row>
    <row r="807" spans="1:61" s="15" customFormat="1" ht="11.25">
      <c r="A807" s="23"/>
      <c r="E807" s="21"/>
      <c r="F807" s="21"/>
      <c r="I807" s="21"/>
      <c r="J807" s="21"/>
      <c r="N807" s="21"/>
      <c r="R807" s="21"/>
      <c r="S807" s="21"/>
      <c r="V807" s="21"/>
      <c r="W807" s="21"/>
      <c r="Z807" s="21"/>
      <c r="AA807" s="21"/>
      <c r="AE807" s="21"/>
      <c r="AF807" s="21"/>
      <c r="AI807" s="21"/>
      <c r="AJ807" s="21"/>
      <c r="AN807" s="21"/>
      <c r="AR807" s="21"/>
      <c r="AS807" s="21"/>
      <c r="AV807" s="21"/>
      <c r="AW807" s="21"/>
      <c r="BA807" s="22"/>
      <c r="BB807" s="21"/>
      <c r="BC807" s="21"/>
      <c r="BD807" s="21"/>
      <c r="BE807" s="21"/>
      <c r="BF807" s="21"/>
      <c r="BG807" s="21"/>
      <c r="BH807" s="21"/>
      <c r="BI807" s="22"/>
    </row>
    <row r="808" spans="1:61" s="15" customFormat="1" ht="11.25">
      <c r="A808" s="23"/>
      <c r="E808" s="21"/>
      <c r="F808" s="21"/>
      <c r="I808" s="21"/>
      <c r="J808" s="21"/>
      <c r="N808" s="21"/>
      <c r="R808" s="21"/>
      <c r="S808" s="21"/>
      <c r="V808" s="21"/>
      <c r="W808" s="21"/>
      <c r="Z808" s="21"/>
      <c r="AA808" s="21"/>
      <c r="AE808" s="21"/>
      <c r="AF808" s="21"/>
      <c r="AI808" s="21"/>
      <c r="AJ808" s="21"/>
      <c r="AN808" s="21"/>
      <c r="AR808" s="21"/>
      <c r="AS808" s="21"/>
      <c r="AV808" s="21"/>
      <c r="AW808" s="21"/>
      <c r="BA808" s="22"/>
      <c r="BB808" s="21"/>
      <c r="BC808" s="21"/>
      <c r="BD808" s="21"/>
      <c r="BE808" s="21"/>
      <c r="BF808" s="21"/>
      <c r="BG808" s="21"/>
      <c r="BH808" s="21"/>
      <c r="BI808" s="22"/>
    </row>
    <row r="809" spans="1:61" s="15" customFormat="1" ht="11.25">
      <c r="A809" s="23"/>
      <c r="E809" s="21"/>
      <c r="F809" s="21"/>
      <c r="I809" s="21"/>
      <c r="J809" s="21"/>
      <c r="N809" s="21"/>
      <c r="R809" s="21"/>
      <c r="S809" s="21"/>
      <c r="V809" s="21"/>
      <c r="W809" s="21"/>
      <c r="Z809" s="21"/>
      <c r="AA809" s="21"/>
      <c r="AE809" s="21"/>
      <c r="AF809" s="21"/>
      <c r="AI809" s="21"/>
      <c r="AJ809" s="21"/>
      <c r="AN809" s="21"/>
      <c r="AR809" s="21"/>
      <c r="AS809" s="21"/>
      <c r="AV809" s="21"/>
      <c r="AW809" s="21"/>
      <c r="BA809" s="22"/>
      <c r="BB809" s="21"/>
      <c r="BC809" s="21"/>
      <c r="BD809" s="21"/>
      <c r="BE809" s="21"/>
      <c r="BF809" s="21"/>
      <c r="BG809" s="21"/>
      <c r="BH809" s="21"/>
      <c r="BI809" s="22"/>
    </row>
    <row r="810" spans="1:61" s="15" customFormat="1" ht="11.25">
      <c r="A810" s="23"/>
      <c r="E810" s="21"/>
      <c r="F810" s="21"/>
      <c r="I810" s="21"/>
      <c r="J810" s="21"/>
      <c r="N810" s="21"/>
      <c r="R810" s="21"/>
      <c r="S810" s="21"/>
      <c r="V810" s="21"/>
      <c r="W810" s="21"/>
      <c r="Z810" s="21"/>
      <c r="AA810" s="21"/>
      <c r="AE810" s="21"/>
      <c r="AF810" s="21"/>
      <c r="AI810" s="21"/>
      <c r="AJ810" s="21"/>
      <c r="AN810" s="21"/>
      <c r="AR810" s="21"/>
      <c r="AS810" s="21"/>
      <c r="AV810" s="21"/>
      <c r="AW810" s="21"/>
      <c r="BA810" s="22"/>
      <c r="BB810" s="21"/>
      <c r="BC810" s="21"/>
      <c r="BD810" s="21"/>
      <c r="BE810" s="21"/>
      <c r="BF810" s="21"/>
      <c r="BG810" s="21"/>
      <c r="BH810" s="21"/>
      <c r="BI810" s="22"/>
    </row>
    <row r="811" spans="1:61" s="15" customFormat="1" ht="11.25">
      <c r="A811" s="23"/>
      <c r="E811" s="21"/>
      <c r="F811" s="21"/>
      <c r="I811" s="21"/>
      <c r="J811" s="21"/>
      <c r="N811" s="21"/>
      <c r="R811" s="21"/>
      <c r="S811" s="21"/>
      <c r="V811" s="21"/>
      <c r="W811" s="21"/>
      <c r="Z811" s="21"/>
      <c r="AA811" s="21"/>
      <c r="AE811" s="21"/>
      <c r="AF811" s="21"/>
      <c r="AI811" s="21"/>
      <c r="AJ811" s="21"/>
      <c r="AN811" s="21"/>
      <c r="AR811" s="21"/>
      <c r="AS811" s="21"/>
      <c r="AV811" s="21"/>
      <c r="AW811" s="21"/>
      <c r="BA811" s="22"/>
      <c r="BB811" s="21"/>
      <c r="BC811" s="21"/>
      <c r="BD811" s="21"/>
      <c r="BE811" s="21"/>
      <c r="BF811" s="21"/>
      <c r="BG811" s="21"/>
      <c r="BH811" s="21"/>
      <c r="BI811" s="22"/>
    </row>
    <row r="812" spans="1:61" s="15" customFormat="1" ht="11.25">
      <c r="A812" s="23"/>
      <c r="E812" s="21"/>
      <c r="F812" s="21"/>
      <c r="I812" s="21"/>
      <c r="J812" s="21"/>
      <c r="N812" s="21"/>
      <c r="R812" s="21"/>
      <c r="S812" s="21"/>
      <c r="V812" s="21"/>
      <c r="W812" s="21"/>
      <c r="Z812" s="21"/>
      <c r="AA812" s="21"/>
      <c r="AE812" s="21"/>
      <c r="AF812" s="21"/>
      <c r="AI812" s="21"/>
      <c r="AJ812" s="21"/>
      <c r="AN812" s="21"/>
      <c r="AR812" s="21"/>
      <c r="AS812" s="21"/>
      <c r="AV812" s="21"/>
      <c r="AW812" s="21"/>
      <c r="BA812" s="22"/>
      <c r="BB812" s="21"/>
      <c r="BC812" s="21"/>
      <c r="BD812" s="21"/>
      <c r="BE812" s="21"/>
      <c r="BF812" s="21"/>
      <c r="BG812" s="21"/>
      <c r="BH812" s="21"/>
      <c r="BI812" s="22"/>
    </row>
    <row r="813" spans="1:61" s="15" customFormat="1" ht="11.25">
      <c r="A813" s="23"/>
      <c r="E813" s="21"/>
      <c r="F813" s="21"/>
      <c r="I813" s="21"/>
      <c r="J813" s="21"/>
      <c r="N813" s="21"/>
      <c r="R813" s="21"/>
      <c r="S813" s="21"/>
      <c r="V813" s="21"/>
      <c r="W813" s="21"/>
      <c r="Z813" s="21"/>
      <c r="AA813" s="21"/>
      <c r="AE813" s="21"/>
      <c r="AF813" s="21"/>
      <c r="AI813" s="21"/>
      <c r="AJ813" s="21"/>
      <c r="AN813" s="21"/>
      <c r="AR813" s="21"/>
      <c r="AS813" s="21"/>
      <c r="AV813" s="21"/>
      <c r="AW813" s="21"/>
      <c r="BA813" s="22"/>
      <c r="BB813" s="21"/>
      <c r="BC813" s="21"/>
      <c r="BD813" s="21"/>
      <c r="BE813" s="21"/>
      <c r="BF813" s="21"/>
      <c r="BG813" s="21"/>
      <c r="BH813" s="21"/>
      <c r="BI813" s="22"/>
    </row>
    <row r="814" spans="1:61" s="15" customFormat="1" ht="11.25">
      <c r="A814" s="23"/>
      <c r="E814" s="21"/>
      <c r="F814" s="21"/>
      <c r="I814" s="21"/>
      <c r="J814" s="21"/>
      <c r="N814" s="21"/>
      <c r="R814" s="21"/>
      <c r="S814" s="21"/>
      <c r="V814" s="21"/>
      <c r="W814" s="21"/>
      <c r="Z814" s="21"/>
      <c r="AA814" s="21"/>
      <c r="AE814" s="21"/>
      <c r="AF814" s="21"/>
      <c r="AI814" s="21"/>
      <c r="AJ814" s="21"/>
      <c r="AN814" s="21"/>
      <c r="AR814" s="21"/>
      <c r="AS814" s="21"/>
      <c r="AV814" s="21"/>
      <c r="AW814" s="21"/>
      <c r="BA814" s="22"/>
      <c r="BB814" s="21"/>
      <c r="BC814" s="21"/>
      <c r="BD814" s="21"/>
      <c r="BE814" s="21"/>
      <c r="BF814" s="21"/>
      <c r="BG814" s="21"/>
      <c r="BH814" s="21"/>
      <c r="BI814" s="22"/>
    </row>
    <row r="815" spans="1:61" s="15" customFormat="1" ht="11.25">
      <c r="A815" s="23"/>
      <c r="E815" s="21"/>
      <c r="F815" s="21"/>
      <c r="I815" s="21"/>
      <c r="J815" s="21"/>
      <c r="N815" s="21"/>
      <c r="R815" s="21"/>
      <c r="S815" s="21"/>
      <c r="V815" s="21"/>
      <c r="W815" s="21"/>
      <c r="Z815" s="21"/>
      <c r="AA815" s="21"/>
      <c r="AE815" s="21"/>
      <c r="AF815" s="21"/>
      <c r="AI815" s="21"/>
      <c r="AJ815" s="21"/>
      <c r="AN815" s="21"/>
      <c r="AR815" s="21"/>
      <c r="AS815" s="21"/>
      <c r="AV815" s="21"/>
      <c r="AW815" s="21"/>
      <c r="BA815" s="22"/>
      <c r="BB815" s="21"/>
      <c r="BC815" s="21"/>
      <c r="BD815" s="21"/>
      <c r="BE815" s="21"/>
      <c r="BF815" s="21"/>
      <c r="BG815" s="21"/>
      <c r="BH815" s="21"/>
      <c r="BI815" s="22"/>
    </row>
    <row r="816" spans="1:61" s="15" customFormat="1" ht="11.25">
      <c r="A816" s="23"/>
      <c r="E816" s="21"/>
      <c r="F816" s="21"/>
      <c r="I816" s="21"/>
      <c r="J816" s="21"/>
      <c r="N816" s="21"/>
      <c r="R816" s="21"/>
      <c r="S816" s="21"/>
      <c r="V816" s="21"/>
      <c r="W816" s="21"/>
      <c r="Z816" s="21"/>
      <c r="AA816" s="21"/>
      <c r="AE816" s="21"/>
      <c r="AF816" s="21"/>
      <c r="AI816" s="21"/>
      <c r="AJ816" s="21"/>
      <c r="AN816" s="21"/>
      <c r="AR816" s="21"/>
      <c r="AS816" s="21"/>
      <c r="AV816" s="21"/>
      <c r="AW816" s="21"/>
      <c r="BA816" s="22"/>
      <c r="BB816" s="21"/>
      <c r="BC816" s="21"/>
      <c r="BD816" s="21"/>
      <c r="BE816" s="21"/>
      <c r="BF816" s="21"/>
      <c r="BG816" s="21"/>
      <c r="BH816" s="21"/>
      <c r="BI816" s="22"/>
    </row>
    <row r="817" spans="1:61" s="15" customFormat="1" ht="11.25">
      <c r="A817" s="23"/>
      <c r="E817" s="21"/>
      <c r="F817" s="21"/>
      <c r="I817" s="21"/>
      <c r="J817" s="21"/>
      <c r="N817" s="21"/>
      <c r="R817" s="21"/>
      <c r="S817" s="21"/>
      <c r="V817" s="21"/>
      <c r="W817" s="21"/>
      <c r="Z817" s="21"/>
      <c r="AA817" s="21"/>
      <c r="AE817" s="21"/>
      <c r="AF817" s="21"/>
      <c r="AI817" s="21"/>
      <c r="AJ817" s="21"/>
      <c r="AN817" s="21"/>
      <c r="AR817" s="21"/>
      <c r="AS817" s="21"/>
      <c r="AV817" s="21"/>
      <c r="AW817" s="21"/>
      <c r="BA817" s="22"/>
      <c r="BB817" s="21"/>
      <c r="BC817" s="21"/>
      <c r="BD817" s="21"/>
      <c r="BE817" s="21"/>
      <c r="BF817" s="21"/>
      <c r="BG817" s="21"/>
      <c r="BH817" s="21"/>
      <c r="BI817" s="22"/>
    </row>
    <row r="818" spans="1:61" s="15" customFormat="1" ht="11.25">
      <c r="A818" s="23"/>
      <c r="E818" s="21"/>
      <c r="F818" s="21"/>
      <c r="I818" s="21"/>
      <c r="J818" s="21"/>
      <c r="N818" s="21"/>
      <c r="R818" s="21"/>
      <c r="S818" s="21"/>
      <c r="V818" s="21"/>
      <c r="W818" s="21"/>
      <c r="Z818" s="21"/>
      <c r="AA818" s="21"/>
      <c r="AE818" s="21"/>
      <c r="AF818" s="21"/>
      <c r="AI818" s="21"/>
      <c r="AJ818" s="21"/>
      <c r="AN818" s="21"/>
      <c r="AR818" s="21"/>
      <c r="AS818" s="21"/>
      <c r="AV818" s="21"/>
      <c r="AW818" s="21"/>
      <c r="BA818" s="22"/>
      <c r="BB818" s="21"/>
      <c r="BC818" s="21"/>
      <c r="BD818" s="21"/>
      <c r="BE818" s="21"/>
      <c r="BF818" s="21"/>
      <c r="BG818" s="21"/>
      <c r="BH818" s="21"/>
      <c r="BI818" s="22"/>
    </row>
    <row r="819" spans="1:61" s="15" customFormat="1" ht="11.25">
      <c r="A819" s="23"/>
      <c r="E819" s="21"/>
      <c r="F819" s="21"/>
      <c r="I819" s="21"/>
      <c r="J819" s="21"/>
      <c r="N819" s="21"/>
      <c r="R819" s="21"/>
      <c r="S819" s="21"/>
      <c r="V819" s="21"/>
      <c r="W819" s="21"/>
      <c r="Z819" s="21"/>
      <c r="AA819" s="21"/>
      <c r="AE819" s="21"/>
      <c r="AF819" s="21"/>
      <c r="AI819" s="21"/>
      <c r="AJ819" s="21"/>
      <c r="AN819" s="21"/>
      <c r="AR819" s="21"/>
      <c r="AS819" s="21"/>
      <c r="AV819" s="21"/>
      <c r="AW819" s="21"/>
      <c r="BA819" s="22"/>
      <c r="BB819" s="21"/>
      <c r="BC819" s="21"/>
      <c r="BD819" s="21"/>
      <c r="BE819" s="21"/>
      <c r="BF819" s="21"/>
      <c r="BG819" s="21"/>
      <c r="BH819" s="21"/>
      <c r="BI819" s="22"/>
    </row>
    <row r="820" spans="1:61" s="15" customFormat="1" ht="11.25">
      <c r="A820" s="23"/>
      <c r="E820" s="21"/>
      <c r="F820" s="21"/>
      <c r="I820" s="21"/>
      <c r="J820" s="21"/>
      <c r="N820" s="21"/>
      <c r="R820" s="21"/>
      <c r="S820" s="21"/>
      <c r="V820" s="21"/>
      <c r="W820" s="21"/>
      <c r="Z820" s="21"/>
      <c r="AA820" s="21"/>
      <c r="AE820" s="21"/>
      <c r="AF820" s="21"/>
      <c r="AI820" s="21"/>
      <c r="AJ820" s="21"/>
      <c r="AN820" s="21"/>
      <c r="AR820" s="21"/>
      <c r="AS820" s="21"/>
      <c r="AV820" s="21"/>
      <c r="AW820" s="21"/>
      <c r="BA820" s="22"/>
      <c r="BB820" s="21"/>
      <c r="BC820" s="21"/>
      <c r="BD820" s="21"/>
      <c r="BE820" s="21"/>
      <c r="BF820" s="21"/>
      <c r="BG820" s="21"/>
      <c r="BH820" s="21"/>
      <c r="BI820" s="22"/>
    </row>
    <row r="821" spans="1:61" s="15" customFormat="1" ht="11.25">
      <c r="A821" s="23"/>
      <c r="E821" s="21"/>
      <c r="F821" s="21"/>
      <c r="I821" s="21"/>
      <c r="J821" s="21"/>
      <c r="N821" s="21"/>
      <c r="R821" s="21"/>
      <c r="S821" s="21"/>
      <c r="V821" s="21"/>
      <c r="W821" s="21"/>
      <c r="Z821" s="21"/>
      <c r="AA821" s="21"/>
      <c r="AE821" s="21"/>
      <c r="AF821" s="21"/>
      <c r="AI821" s="21"/>
      <c r="AJ821" s="21"/>
      <c r="AN821" s="21"/>
      <c r="AR821" s="21"/>
      <c r="AS821" s="21"/>
      <c r="AV821" s="21"/>
      <c r="AW821" s="21"/>
      <c r="BA821" s="22"/>
      <c r="BB821" s="21"/>
      <c r="BC821" s="21"/>
      <c r="BD821" s="21"/>
      <c r="BE821" s="21"/>
      <c r="BF821" s="21"/>
      <c r="BG821" s="21"/>
      <c r="BH821" s="21"/>
      <c r="BI821" s="22"/>
    </row>
    <row r="822" spans="1:61" s="15" customFormat="1" ht="11.25">
      <c r="A822" s="23"/>
      <c r="E822" s="21"/>
      <c r="F822" s="21"/>
      <c r="I822" s="21"/>
      <c r="J822" s="21"/>
      <c r="N822" s="21"/>
      <c r="R822" s="21"/>
      <c r="S822" s="21"/>
      <c r="V822" s="21"/>
      <c r="W822" s="21"/>
      <c r="Z822" s="21"/>
      <c r="AA822" s="21"/>
      <c r="AE822" s="21"/>
      <c r="AF822" s="21"/>
      <c r="AI822" s="21"/>
      <c r="AJ822" s="21"/>
      <c r="AN822" s="21"/>
      <c r="AR822" s="21"/>
      <c r="AS822" s="21"/>
      <c r="AV822" s="21"/>
      <c r="AW822" s="21"/>
      <c r="BA822" s="22"/>
      <c r="BB822" s="21"/>
      <c r="BC822" s="21"/>
      <c r="BD822" s="21"/>
      <c r="BE822" s="21"/>
      <c r="BF822" s="21"/>
      <c r="BG822" s="21"/>
      <c r="BH822" s="21"/>
      <c r="BI822" s="22"/>
    </row>
    <row r="823" spans="1:61" s="15" customFormat="1" ht="11.25">
      <c r="A823" s="23"/>
      <c r="E823" s="21"/>
      <c r="F823" s="21"/>
      <c r="I823" s="21"/>
      <c r="J823" s="21"/>
      <c r="N823" s="21"/>
      <c r="R823" s="21"/>
      <c r="S823" s="21"/>
      <c r="V823" s="21"/>
      <c r="W823" s="21"/>
      <c r="Z823" s="21"/>
      <c r="AA823" s="21"/>
      <c r="AE823" s="21"/>
      <c r="AF823" s="21"/>
      <c r="AI823" s="21"/>
      <c r="AJ823" s="21"/>
      <c r="AN823" s="21"/>
      <c r="AR823" s="21"/>
      <c r="AS823" s="21"/>
      <c r="AV823" s="21"/>
      <c r="AW823" s="21"/>
      <c r="BA823" s="22"/>
      <c r="BB823" s="21"/>
      <c r="BC823" s="21"/>
      <c r="BD823" s="21"/>
      <c r="BE823" s="21"/>
      <c r="BF823" s="21"/>
      <c r="BG823" s="21"/>
      <c r="BH823" s="21"/>
      <c r="BI823" s="22"/>
    </row>
    <row r="824" spans="1:61" s="15" customFormat="1" ht="11.25">
      <c r="A824" s="23"/>
      <c r="E824" s="21"/>
      <c r="F824" s="21"/>
      <c r="I824" s="21"/>
      <c r="J824" s="21"/>
      <c r="N824" s="21"/>
      <c r="R824" s="21"/>
      <c r="S824" s="21"/>
      <c r="V824" s="21"/>
      <c r="W824" s="21"/>
      <c r="Z824" s="21"/>
      <c r="AA824" s="21"/>
      <c r="AE824" s="21"/>
      <c r="AF824" s="21"/>
      <c r="AI824" s="21"/>
      <c r="AJ824" s="21"/>
      <c r="AN824" s="21"/>
      <c r="AR824" s="21"/>
      <c r="AS824" s="21"/>
      <c r="AV824" s="21"/>
      <c r="AW824" s="21"/>
      <c r="BA824" s="22"/>
      <c r="BB824" s="21"/>
      <c r="BC824" s="21"/>
      <c r="BD824" s="21"/>
      <c r="BE824" s="21"/>
      <c r="BF824" s="21"/>
      <c r="BG824" s="21"/>
      <c r="BH824" s="21"/>
      <c r="BI824" s="22"/>
    </row>
    <row r="825" spans="1:61" s="15" customFormat="1" ht="11.25">
      <c r="A825" s="23"/>
      <c r="E825" s="21"/>
      <c r="F825" s="21"/>
      <c r="I825" s="21"/>
      <c r="J825" s="21"/>
      <c r="N825" s="21"/>
      <c r="R825" s="21"/>
      <c r="S825" s="21"/>
      <c r="V825" s="21"/>
      <c r="W825" s="21"/>
      <c r="Z825" s="21"/>
      <c r="AA825" s="21"/>
      <c r="AE825" s="21"/>
      <c r="AF825" s="21"/>
      <c r="AI825" s="21"/>
      <c r="AJ825" s="21"/>
      <c r="AN825" s="21"/>
      <c r="AR825" s="21"/>
      <c r="AS825" s="21"/>
      <c r="AV825" s="21"/>
      <c r="AW825" s="21"/>
      <c r="BA825" s="22"/>
      <c r="BB825" s="21"/>
      <c r="BC825" s="21"/>
      <c r="BD825" s="21"/>
      <c r="BE825" s="21"/>
      <c r="BF825" s="21"/>
      <c r="BG825" s="21"/>
      <c r="BH825" s="21"/>
      <c r="BI825" s="22"/>
    </row>
    <row r="826" spans="1:61" s="15" customFormat="1" ht="11.25">
      <c r="A826" s="23"/>
      <c r="E826" s="21"/>
      <c r="F826" s="21"/>
      <c r="I826" s="21"/>
      <c r="J826" s="21"/>
      <c r="N826" s="21"/>
      <c r="R826" s="21"/>
      <c r="S826" s="21"/>
      <c r="V826" s="21"/>
      <c r="W826" s="21"/>
      <c r="Z826" s="21"/>
      <c r="AA826" s="21"/>
      <c r="AE826" s="21"/>
      <c r="AF826" s="21"/>
      <c r="AI826" s="21"/>
      <c r="AJ826" s="21"/>
      <c r="AN826" s="21"/>
      <c r="AR826" s="21"/>
      <c r="AS826" s="21"/>
      <c r="AV826" s="21"/>
      <c r="AW826" s="21"/>
      <c r="BA826" s="22"/>
      <c r="BB826" s="21"/>
      <c r="BC826" s="21"/>
      <c r="BD826" s="21"/>
      <c r="BE826" s="21"/>
      <c r="BF826" s="21"/>
      <c r="BG826" s="21"/>
      <c r="BH826" s="21"/>
      <c r="BI826" s="22"/>
    </row>
    <row r="827" spans="1:61" s="15" customFormat="1" ht="11.25">
      <c r="A827" s="23"/>
      <c r="E827" s="21"/>
      <c r="F827" s="21"/>
      <c r="I827" s="21"/>
      <c r="J827" s="21"/>
      <c r="N827" s="21"/>
      <c r="R827" s="21"/>
      <c r="S827" s="21"/>
      <c r="V827" s="21"/>
      <c r="W827" s="21"/>
      <c r="Z827" s="21"/>
      <c r="AA827" s="21"/>
      <c r="AE827" s="21"/>
      <c r="AF827" s="21"/>
      <c r="AI827" s="21"/>
      <c r="AJ827" s="21"/>
      <c r="AN827" s="21"/>
      <c r="AR827" s="21"/>
      <c r="AS827" s="21"/>
      <c r="AV827" s="21"/>
      <c r="AW827" s="21"/>
      <c r="BA827" s="22"/>
      <c r="BB827" s="21"/>
      <c r="BC827" s="21"/>
      <c r="BD827" s="21"/>
      <c r="BE827" s="21"/>
      <c r="BF827" s="21"/>
      <c r="BG827" s="21"/>
      <c r="BH827" s="21"/>
      <c r="BI827" s="22"/>
    </row>
    <row r="828" spans="1:61" s="15" customFormat="1" ht="11.25">
      <c r="A828" s="23"/>
      <c r="E828" s="21"/>
      <c r="F828" s="21"/>
      <c r="I828" s="21"/>
      <c r="J828" s="21"/>
      <c r="N828" s="21"/>
      <c r="R828" s="21"/>
      <c r="S828" s="21"/>
      <c r="V828" s="21"/>
      <c r="W828" s="21"/>
      <c r="Z828" s="21"/>
      <c r="AA828" s="21"/>
      <c r="AE828" s="21"/>
      <c r="AF828" s="21"/>
      <c r="AI828" s="21"/>
      <c r="AJ828" s="21"/>
      <c r="AN828" s="21"/>
      <c r="AR828" s="21"/>
      <c r="AS828" s="21"/>
      <c r="AV828" s="21"/>
      <c r="AW828" s="21"/>
      <c r="BA828" s="22"/>
      <c r="BB828" s="21"/>
      <c r="BC828" s="21"/>
      <c r="BD828" s="21"/>
      <c r="BE828" s="21"/>
      <c r="BF828" s="21"/>
      <c r="BG828" s="21"/>
      <c r="BH828" s="21"/>
      <c r="BI828" s="22"/>
    </row>
    <row r="829" spans="1:61" s="15" customFormat="1" ht="11.25">
      <c r="A829" s="23"/>
      <c r="E829" s="21"/>
      <c r="F829" s="21"/>
      <c r="I829" s="21"/>
      <c r="J829" s="21"/>
      <c r="N829" s="21"/>
      <c r="R829" s="21"/>
      <c r="S829" s="21"/>
      <c r="V829" s="21"/>
      <c r="W829" s="21"/>
      <c r="Z829" s="21"/>
      <c r="AA829" s="21"/>
      <c r="AE829" s="21"/>
      <c r="AF829" s="21"/>
      <c r="AI829" s="21"/>
      <c r="AJ829" s="21"/>
      <c r="AN829" s="21"/>
      <c r="AR829" s="21"/>
      <c r="AS829" s="21"/>
      <c r="AV829" s="21"/>
      <c r="AW829" s="21"/>
      <c r="BA829" s="22"/>
      <c r="BB829" s="21"/>
      <c r="BC829" s="21"/>
      <c r="BD829" s="21"/>
      <c r="BE829" s="21"/>
      <c r="BF829" s="21"/>
      <c r="BG829" s="21"/>
      <c r="BH829" s="21"/>
      <c r="BI829" s="22"/>
    </row>
    <row r="830" spans="1:61" s="15" customFormat="1" ht="11.25">
      <c r="A830" s="23"/>
      <c r="E830" s="21"/>
      <c r="F830" s="21"/>
      <c r="I830" s="21"/>
      <c r="J830" s="21"/>
      <c r="N830" s="21"/>
      <c r="R830" s="21"/>
      <c r="S830" s="21"/>
      <c r="V830" s="21"/>
      <c r="W830" s="21"/>
      <c r="Z830" s="21"/>
      <c r="AA830" s="21"/>
      <c r="AE830" s="21"/>
      <c r="AF830" s="21"/>
      <c r="AI830" s="21"/>
      <c r="AJ830" s="21"/>
      <c r="AN830" s="21"/>
      <c r="AR830" s="21"/>
      <c r="AS830" s="21"/>
      <c r="AV830" s="21"/>
      <c r="AW830" s="21"/>
      <c r="BA830" s="22"/>
      <c r="BB830" s="21"/>
      <c r="BC830" s="21"/>
      <c r="BD830" s="21"/>
      <c r="BE830" s="21"/>
      <c r="BF830" s="21"/>
      <c r="BG830" s="21"/>
      <c r="BH830" s="21"/>
      <c r="BI830" s="22"/>
    </row>
    <row r="831" spans="1:61" s="15" customFormat="1" ht="11.25">
      <c r="A831" s="23"/>
      <c r="E831" s="21"/>
      <c r="F831" s="21"/>
      <c r="I831" s="21"/>
      <c r="J831" s="21"/>
      <c r="N831" s="21"/>
      <c r="R831" s="21"/>
      <c r="S831" s="21"/>
      <c r="V831" s="21"/>
      <c r="W831" s="21"/>
      <c r="Z831" s="21"/>
      <c r="AA831" s="21"/>
      <c r="AE831" s="21"/>
      <c r="AF831" s="21"/>
      <c r="AI831" s="21"/>
      <c r="AJ831" s="21"/>
      <c r="AN831" s="21"/>
      <c r="AR831" s="21"/>
      <c r="AS831" s="21"/>
      <c r="AV831" s="21"/>
      <c r="AW831" s="21"/>
      <c r="BA831" s="22"/>
      <c r="BB831" s="21"/>
      <c r="BC831" s="21"/>
      <c r="BD831" s="21"/>
      <c r="BE831" s="21"/>
      <c r="BF831" s="21"/>
      <c r="BG831" s="21"/>
      <c r="BH831" s="21"/>
      <c r="BI831" s="22"/>
    </row>
    <row r="832" spans="1:61" s="15" customFormat="1" ht="11.25">
      <c r="A832" s="23"/>
      <c r="E832" s="21"/>
      <c r="F832" s="21"/>
      <c r="I832" s="21"/>
      <c r="J832" s="21"/>
      <c r="N832" s="21"/>
      <c r="R832" s="21"/>
      <c r="S832" s="21"/>
      <c r="V832" s="21"/>
      <c r="W832" s="21"/>
      <c r="Z832" s="21"/>
      <c r="AA832" s="21"/>
      <c r="AE832" s="21"/>
      <c r="AF832" s="21"/>
      <c r="AI832" s="21"/>
      <c r="AJ832" s="21"/>
      <c r="AN832" s="21"/>
      <c r="AR832" s="21"/>
      <c r="AS832" s="21"/>
      <c r="AV832" s="21"/>
      <c r="AW832" s="21"/>
      <c r="BA832" s="22"/>
      <c r="BB832" s="21"/>
      <c r="BC832" s="21"/>
      <c r="BD832" s="21"/>
      <c r="BE832" s="21"/>
      <c r="BF832" s="21"/>
      <c r="BG832" s="21"/>
      <c r="BH832" s="21"/>
      <c r="BI832" s="22"/>
    </row>
    <row r="833" spans="1:61" s="15" customFormat="1" ht="11.25">
      <c r="A833" s="23"/>
      <c r="E833" s="21"/>
      <c r="F833" s="21"/>
      <c r="I833" s="21"/>
      <c r="J833" s="21"/>
      <c r="N833" s="21"/>
      <c r="R833" s="21"/>
      <c r="S833" s="21"/>
      <c r="V833" s="21"/>
      <c r="W833" s="21"/>
      <c r="Z833" s="21"/>
      <c r="AA833" s="21"/>
      <c r="AE833" s="21"/>
      <c r="AF833" s="21"/>
      <c r="AI833" s="21"/>
      <c r="AJ833" s="21"/>
      <c r="AN833" s="21"/>
      <c r="AR833" s="21"/>
      <c r="AS833" s="21"/>
      <c r="AV833" s="21"/>
      <c r="AW833" s="21"/>
      <c r="BA833" s="22"/>
      <c r="BB833" s="21"/>
      <c r="BC833" s="21"/>
      <c r="BD833" s="21"/>
      <c r="BE833" s="21"/>
      <c r="BF833" s="21"/>
      <c r="BG833" s="21"/>
      <c r="BH833" s="21"/>
      <c r="BI833" s="22"/>
    </row>
    <row r="834" spans="1:61" s="15" customFormat="1" ht="11.25">
      <c r="A834" s="23"/>
      <c r="E834" s="21"/>
      <c r="F834" s="21"/>
      <c r="I834" s="21"/>
      <c r="J834" s="21"/>
      <c r="N834" s="21"/>
      <c r="R834" s="21"/>
      <c r="S834" s="21"/>
      <c r="V834" s="21"/>
      <c r="W834" s="21"/>
      <c r="Z834" s="21"/>
      <c r="AA834" s="21"/>
      <c r="AE834" s="21"/>
      <c r="AF834" s="21"/>
      <c r="AI834" s="21"/>
      <c r="AJ834" s="21"/>
      <c r="AN834" s="21"/>
      <c r="AR834" s="21"/>
      <c r="AS834" s="21"/>
      <c r="AV834" s="21"/>
      <c r="AW834" s="21"/>
      <c r="BA834" s="22"/>
      <c r="BB834" s="21"/>
      <c r="BC834" s="21"/>
      <c r="BD834" s="21"/>
      <c r="BE834" s="21"/>
      <c r="BF834" s="21"/>
      <c r="BG834" s="21"/>
      <c r="BH834" s="21"/>
      <c r="BI834" s="22"/>
    </row>
    <row r="835" spans="1:61" s="15" customFormat="1" ht="11.25">
      <c r="A835" s="23"/>
      <c r="E835" s="21"/>
      <c r="F835" s="21"/>
      <c r="I835" s="21"/>
      <c r="J835" s="21"/>
      <c r="N835" s="21"/>
      <c r="R835" s="21"/>
      <c r="S835" s="21"/>
      <c r="V835" s="21"/>
      <c r="W835" s="21"/>
      <c r="Z835" s="21"/>
      <c r="AA835" s="21"/>
      <c r="AE835" s="21"/>
      <c r="AF835" s="21"/>
      <c r="AI835" s="21"/>
      <c r="AJ835" s="21"/>
      <c r="AN835" s="21"/>
      <c r="AR835" s="21"/>
      <c r="AS835" s="21"/>
      <c r="AV835" s="21"/>
      <c r="AW835" s="21"/>
      <c r="BA835" s="22"/>
      <c r="BB835" s="21"/>
      <c r="BC835" s="21"/>
      <c r="BD835" s="21"/>
      <c r="BE835" s="21"/>
      <c r="BF835" s="21"/>
      <c r="BG835" s="21"/>
      <c r="BH835" s="21"/>
      <c r="BI835" s="22"/>
    </row>
    <row r="836" spans="1:61" s="15" customFormat="1" ht="11.25">
      <c r="A836" s="23"/>
      <c r="E836" s="21"/>
      <c r="F836" s="21"/>
      <c r="I836" s="21"/>
      <c r="J836" s="21"/>
      <c r="N836" s="21"/>
      <c r="R836" s="21"/>
      <c r="S836" s="21"/>
      <c r="V836" s="21"/>
      <c r="W836" s="21"/>
      <c r="Z836" s="21"/>
      <c r="AA836" s="21"/>
      <c r="AE836" s="21"/>
      <c r="AF836" s="21"/>
      <c r="AI836" s="21"/>
      <c r="AJ836" s="21"/>
      <c r="AN836" s="21"/>
      <c r="AR836" s="21"/>
      <c r="AS836" s="21"/>
      <c r="AV836" s="21"/>
      <c r="AW836" s="21"/>
      <c r="BA836" s="22"/>
      <c r="BB836" s="21"/>
      <c r="BC836" s="21"/>
      <c r="BD836" s="21"/>
      <c r="BE836" s="21"/>
      <c r="BF836" s="21"/>
      <c r="BG836" s="21"/>
      <c r="BH836" s="21"/>
      <c r="BI836" s="22"/>
    </row>
    <row r="837" spans="1:61" s="15" customFormat="1" ht="11.25">
      <c r="A837" s="23"/>
      <c r="E837" s="21"/>
      <c r="F837" s="21"/>
      <c r="I837" s="21"/>
      <c r="J837" s="21"/>
      <c r="N837" s="21"/>
      <c r="R837" s="21"/>
      <c r="S837" s="21"/>
      <c r="V837" s="21"/>
      <c r="W837" s="21"/>
      <c r="Z837" s="21"/>
      <c r="AA837" s="21"/>
      <c r="AE837" s="21"/>
      <c r="AF837" s="21"/>
      <c r="AI837" s="21"/>
      <c r="AJ837" s="21"/>
      <c r="AN837" s="21"/>
      <c r="AR837" s="21"/>
      <c r="AS837" s="21"/>
      <c r="AV837" s="21"/>
      <c r="AW837" s="21"/>
      <c r="BA837" s="22"/>
      <c r="BB837" s="21"/>
      <c r="BC837" s="21"/>
      <c r="BD837" s="21"/>
      <c r="BE837" s="21"/>
      <c r="BF837" s="21"/>
      <c r="BG837" s="21"/>
      <c r="BH837" s="21"/>
      <c r="BI837" s="22"/>
    </row>
    <row r="838" spans="1:61" s="15" customFormat="1" ht="11.25">
      <c r="A838" s="23"/>
      <c r="E838" s="21"/>
      <c r="F838" s="21"/>
      <c r="I838" s="21"/>
      <c r="J838" s="21"/>
      <c r="N838" s="21"/>
      <c r="R838" s="21"/>
      <c r="S838" s="21"/>
      <c r="V838" s="21"/>
      <c r="W838" s="21"/>
      <c r="Z838" s="21"/>
      <c r="AA838" s="21"/>
      <c r="AE838" s="21"/>
      <c r="AF838" s="21"/>
      <c r="AI838" s="21"/>
      <c r="AJ838" s="21"/>
      <c r="AN838" s="21"/>
      <c r="AR838" s="21"/>
      <c r="AS838" s="21"/>
      <c r="AV838" s="21"/>
      <c r="AW838" s="21"/>
      <c r="BA838" s="22"/>
      <c r="BB838" s="21"/>
      <c r="BC838" s="21"/>
      <c r="BD838" s="21"/>
      <c r="BE838" s="21"/>
      <c r="BF838" s="21"/>
      <c r="BG838" s="21"/>
      <c r="BH838" s="21"/>
      <c r="BI838" s="22"/>
    </row>
    <row r="839" spans="1:61" s="15" customFormat="1" ht="11.25">
      <c r="A839" s="23"/>
      <c r="E839" s="21"/>
      <c r="F839" s="21"/>
      <c r="I839" s="21"/>
      <c r="J839" s="21"/>
      <c r="N839" s="21"/>
      <c r="R839" s="21"/>
      <c r="S839" s="21"/>
      <c r="V839" s="21"/>
      <c r="W839" s="21"/>
      <c r="Z839" s="21"/>
      <c r="AA839" s="21"/>
      <c r="AE839" s="21"/>
      <c r="AF839" s="21"/>
      <c r="AI839" s="21"/>
      <c r="AJ839" s="21"/>
      <c r="AN839" s="21"/>
      <c r="AR839" s="21"/>
      <c r="AS839" s="21"/>
      <c r="AV839" s="21"/>
      <c r="AW839" s="21"/>
      <c r="BA839" s="22"/>
      <c r="BB839" s="21"/>
      <c r="BC839" s="21"/>
      <c r="BD839" s="21"/>
      <c r="BE839" s="21"/>
      <c r="BF839" s="21"/>
      <c r="BG839" s="21"/>
      <c r="BH839" s="21"/>
      <c r="BI839" s="22"/>
    </row>
    <row r="840" spans="1:61" s="15" customFormat="1" ht="11.25">
      <c r="A840" s="23"/>
      <c r="E840" s="21"/>
      <c r="F840" s="21"/>
      <c r="I840" s="21"/>
      <c r="J840" s="21"/>
      <c r="N840" s="21"/>
      <c r="R840" s="21"/>
      <c r="S840" s="21"/>
      <c r="V840" s="21"/>
      <c r="W840" s="21"/>
      <c r="Z840" s="21"/>
      <c r="AA840" s="21"/>
      <c r="AE840" s="21"/>
      <c r="AF840" s="21"/>
      <c r="AI840" s="21"/>
      <c r="AJ840" s="21"/>
      <c r="AN840" s="21"/>
      <c r="AR840" s="21"/>
      <c r="AS840" s="21"/>
      <c r="AV840" s="21"/>
      <c r="AW840" s="21"/>
      <c r="BA840" s="22"/>
      <c r="BB840" s="21"/>
      <c r="BC840" s="21"/>
      <c r="BD840" s="21"/>
      <c r="BE840" s="21"/>
      <c r="BF840" s="21"/>
      <c r="BG840" s="21"/>
      <c r="BH840" s="21"/>
      <c r="BI840" s="22"/>
    </row>
    <row r="841" spans="1:61" s="15" customFormat="1" ht="11.25">
      <c r="A841" s="23"/>
      <c r="E841" s="21"/>
      <c r="F841" s="21"/>
      <c r="I841" s="21"/>
      <c r="J841" s="21"/>
      <c r="N841" s="21"/>
      <c r="R841" s="21"/>
      <c r="S841" s="21"/>
      <c r="V841" s="21"/>
      <c r="W841" s="21"/>
      <c r="Z841" s="21"/>
      <c r="AA841" s="21"/>
      <c r="AE841" s="21"/>
      <c r="AF841" s="21"/>
      <c r="AI841" s="21"/>
      <c r="AJ841" s="21"/>
      <c r="AN841" s="21"/>
      <c r="AR841" s="21"/>
      <c r="AS841" s="21"/>
      <c r="AV841" s="21"/>
      <c r="AW841" s="21"/>
      <c r="BA841" s="22"/>
      <c r="BB841" s="21"/>
      <c r="BC841" s="21"/>
      <c r="BD841" s="21"/>
      <c r="BE841" s="21"/>
      <c r="BF841" s="21"/>
      <c r="BG841" s="21"/>
      <c r="BH841" s="21"/>
      <c r="BI841" s="22"/>
    </row>
    <row r="842" spans="1:61" s="15" customFormat="1" ht="11.25">
      <c r="A842" s="23"/>
      <c r="E842" s="21"/>
      <c r="F842" s="21"/>
      <c r="I842" s="21"/>
      <c r="J842" s="21"/>
      <c r="N842" s="21"/>
      <c r="R842" s="21"/>
      <c r="S842" s="21"/>
      <c r="V842" s="21"/>
      <c r="W842" s="21"/>
      <c r="Z842" s="21"/>
      <c r="AA842" s="21"/>
      <c r="AE842" s="21"/>
      <c r="AF842" s="21"/>
      <c r="AI842" s="21"/>
      <c r="AJ842" s="21"/>
      <c r="AN842" s="21"/>
      <c r="AR842" s="21"/>
      <c r="AS842" s="21"/>
      <c r="AV842" s="21"/>
      <c r="AW842" s="21"/>
      <c r="BA842" s="22"/>
      <c r="BB842" s="21"/>
      <c r="BC842" s="21"/>
      <c r="BD842" s="21"/>
      <c r="BE842" s="21"/>
      <c r="BF842" s="21"/>
      <c r="BG842" s="21"/>
      <c r="BH842" s="21"/>
      <c r="BI842" s="22"/>
    </row>
    <row r="843" spans="1:61" s="15" customFormat="1" ht="11.25">
      <c r="A843" s="23"/>
      <c r="E843" s="21"/>
      <c r="F843" s="21"/>
      <c r="I843" s="21"/>
      <c r="J843" s="21"/>
      <c r="N843" s="21"/>
      <c r="R843" s="21"/>
      <c r="S843" s="21"/>
      <c r="V843" s="21"/>
      <c r="W843" s="21"/>
      <c r="Z843" s="21"/>
      <c r="AA843" s="21"/>
      <c r="AE843" s="21"/>
      <c r="AF843" s="21"/>
      <c r="AI843" s="21"/>
      <c r="AJ843" s="21"/>
      <c r="AN843" s="21"/>
      <c r="AR843" s="21"/>
      <c r="AS843" s="21"/>
      <c r="AV843" s="21"/>
      <c r="AW843" s="21"/>
      <c r="BA843" s="22"/>
      <c r="BB843" s="21"/>
      <c r="BC843" s="21"/>
      <c r="BD843" s="21"/>
      <c r="BE843" s="21"/>
      <c r="BF843" s="21"/>
      <c r="BG843" s="21"/>
      <c r="BH843" s="21"/>
      <c r="BI843" s="22"/>
    </row>
    <row r="844" spans="1:61" s="15" customFormat="1" ht="11.25">
      <c r="A844" s="23"/>
      <c r="E844" s="21"/>
      <c r="F844" s="21"/>
      <c r="I844" s="21"/>
      <c r="J844" s="21"/>
      <c r="N844" s="21"/>
      <c r="R844" s="21"/>
      <c r="S844" s="21"/>
      <c r="V844" s="21"/>
      <c r="W844" s="21"/>
      <c r="Z844" s="21"/>
      <c r="AA844" s="21"/>
      <c r="AE844" s="21"/>
      <c r="AF844" s="21"/>
      <c r="AI844" s="21"/>
      <c r="AJ844" s="21"/>
      <c r="AN844" s="21"/>
      <c r="AR844" s="21"/>
      <c r="AS844" s="21"/>
      <c r="AV844" s="21"/>
      <c r="AW844" s="21"/>
      <c r="BA844" s="22"/>
      <c r="BB844" s="21"/>
      <c r="BC844" s="21"/>
      <c r="BD844" s="21"/>
      <c r="BE844" s="21"/>
      <c r="BF844" s="21"/>
      <c r="BG844" s="21"/>
      <c r="BH844" s="21"/>
      <c r="BI844" s="22"/>
    </row>
    <row r="845" spans="1:61" s="15" customFormat="1" ht="11.25">
      <c r="A845" s="23"/>
      <c r="E845" s="21"/>
      <c r="F845" s="21"/>
      <c r="I845" s="21"/>
      <c r="J845" s="21"/>
      <c r="N845" s="21"/>
      <c r="R845" s="21"/>
      <c r="S845" s="21"/>
      <c r="V845" s="21"/>
      <c r="W845" s="21"/>
      <c r="Z845" s="21"/>
      <c r="AA845" s="21"/>
      <c r="AE845" s="21"/>
      <c r="AF845" s="21"/>
      <c r="AI845" s="21"/>
      <c r="AJ845" s="21"/>
      <c r="AN845" s="21"/>
      <c r="AR845" s="21"/>
      <c r="AS845" s="21"/>
      <c r="AV845" s="21"/>
      <c r="AW845" s="21"/>
      <c r="BA845" s="22"/>
      <c r="BB845" s="21"/>
      <c r="BC845" s="21"/>
      <c r="BD845" s="21"/>
      <c r="BE845" s="21"/>
      <c r="BF845" s="21"/>
      <c r="BG845" s="21"/>
      <c r="BH845" s="21"/>
      <c r="BI845" s="22"/>
    </row>
    <row r="846" spans="1:61" s="15" customFormat="1" ht="11.25">
      <c r="A846" s="23"/>
      <c r="E846" s="21"/>
      <c r="F846" s="21"/>
      <c r="I846" s="21"/>
      <c r="J846" s="21"/>
      <c r="N846" s="21"/>
      <c r="R846" s="21"/>
      <c r="S846" s="21"/>
      <c r="V846" s="21"/>
      <c r="W846" s="21"/>
      <c r="Z846" s="21"/>
      <c r="AA846" s="21"/>
      <c r="AE846" s="21"/>
      <c r="AF846" s="21"/>
      <c r="AI846" s="21"/>
      <c r="AJ846" s="21"/>
      <c r="AN846" s="21"/>
      <c r="AR846" s="21"/>
      <c r="AS846" s="21"/>
      <c r="AV846" s="21"/>
      <c r="AW846" s="21"/>
      <c r="BA846" s="22"/>
      <c r="BB846" s="21"/>
      <c r="BC846" s="21"/>
      <c r="BD846" s="21"/>
      <c r="BE846" s="21"/>
      <c r="BF846" s="21"/>
      <c r="BG846" s="21"/>
      <c r="BH846" s="21"/>
      <c r="BI846" s="22"/>
    </row>
    <row r="847" spans="1:61" s="15" customFormat="1" ht="11.25">
      <c r="A847" s="23"/>
      <c r="E847" s="21"/>
      <c r="F847" s="21"/>
      <c r="I847" s="21"/>
      <c r="J847" s="21"/>
      <c r="N847" s="21"/>
      <c r="R847" s="21"/>
      <c r="S847" s="21"/>
      <c r="V847" s="21"/>
      <c r="W847" s="21"/>
      <c r="Z847" s="21"/>
      <c r="AA847" s="21"/>
      <c r="AE847" s="21"/>
      <c r="AF847" s="21"/>
      <c r="AI847" s="21"/>
      <c r="AJ847" s="21"/>
      <c r="AN847" s="21"/>
      <c r="AR847" s="21"/>
      <c r="AS847" s="21"/>
      <c r="AV847" s="21"/>
      <c r="AW847" s="21"/>
      <c r="BA847" s="22"/>
      <c r="BB847" s="21"/>
      <c r="BC847" s="21"/>
      <c r="BD847" s="21"/>
      <c r="BE847" s="21"/>
      <c r="BF847" s="21"/>
      <c r="BG847" s="21"/>
      <c r="BH847" s="21"/>
      <c r="BI847" s="22"/>
    </row>
    <row r="848" spans="1:61" s="15" customFormat="1" ht="11.25">
      <c r="A848" s="23"/>
      <c r="E848" s="21"/>
      <c r="F848" s="21"/>
      <c r="I848" s="21"/>
      <c r="J848" s="21"/>
      <c r="N848" s="21"/>
      <c r="R848" s="21"/>
      <c r="S848" s="21"/>
      <c r="V848" s="21"/>
      <c r="W848" s="21"/>
      <c r="Z848" s="21"/>
      <c r="AA848" s="21"/>
      <c r="AE848" s="21"/>
      <c r="AF848" s="21"/>
      <c r="AI848" s="21"/>
      <c r="AJ848" s="21"/>
      <c r="AN848" s="21"/>
      <c r="AR848" s="21"/>
      <c r="AS848" s="21"/>
      <c r="AV848" s="21"/>
      <c r="AW848" s="21"/>
      <c r="BA848" s="22"/>
      <c r="BB848" s="21"/>
      <c r="BC848" s="21"/>
      <c r="BD848" s="21"/>
      <c r="BE848" s="21"/>
      <c r="BF848" s="21"/>
      <c r="BG848" s="21"/>
      <c r="BH848" s="21"/>
      <c r="BI848" s="22"/>
    </row>
    <row r="849" spans="1:61" s="15" customFormat="1" ht="11.25">
      <c r="A849" s="23"/>
      <c r="E849" s="21"/>
      <c r="F849" s="21"/>
      <c r="I849" s="21"/>
      <c r="J849" s="21"/>
      <c r="N849" s="21"/>
      <c r="R849" s="21"/>
      <c r="S849" s="21"/>
      <c r="V849" s="21"/>
      <c r="W849" s="21"/>
      <c r="Z849" s="21"/>
      <c r="AA849" s="21"/>
      <c r="AE849" s="21"/>
      <c r="AF849" s="21"/>
      <c r="AI849" s="21"/>
      <c r="AJ849" s="21"/>
      <c r="AN849" s="21"/>
      <c r="AR849" s="21"/>
      <c r="AS849" s="21"/>
      <c r="AV849" s="21"/>
      <c r="AW849" s="21"/>
      <c r="BA849" s="22"/>
      <c r="BB849" s="21"/>
      <c r="BC849" s="21"/>
      <c r="BD849" s="21"/>
      <c r="BE849" s="21"/>
      <c r="BF849" s="21"/>
      <c r="BG849" s="21"/>
      <c r="BH849" s="21"/>
      <c r="BI849" s="22"/>
    </row>
    <row r="850" spans="1:61" s="15" customFormat="1" ht="11.25">
      <c r="A850" s="23"/>
      <c r="E850" s="21"/>
      <c r="F850" s="21"/>
      <c r="I850" s="21"/>
      <c r="J850" s="21"/>
      <c r="N850" s="21"/>
      <c r="R850" s="21"/>
      <c r="S850" s="21"/>
      <c r="V850" s="21"/>
      <c r="W850" s="21"/>
      <c r="Z850" s="21"/>
      <c r="AA850" s="21"/>
      <c r="AE850" s="21"/>
      <c r="AF850" s="21"/>
      <c r="AI850" s="21"/>
      <c r="AJ850" s="21"/>
      <c r="AN850" s="21"/>
      <c r="AR850" s="21"/>
      <c r="AS850" s="21"/>
      <c r="AV850" s="21"/>
      <c r="AW850" s="21"/>
      <c r="BA850" s="22"/>
      <c r="BB850" s="21"/>
      <c r="BC850" s="21"/>
      <c r="BD850" s="21"/>
      <c r="BE850" s="21"/>
      <c r="BF850" s="21"/>
      <c r="BG850" s="21"/>
      <c r="BH850" s="21"/>
      <c r="BI850" s="22"/>
    </row>
    <row r="851" spans="1:61" s="15" customFormat="1" ht="11.25">
      <c r="A851" s="23"/>
      <c r="E851" s="21"/>
      <c r="F851" s="21"/>
      <c r="I851" s="21"/>
      <c r="J851" s="21"/>
      <c r="N851" s="21"/>
      <c r="R851" s="21"/>
      <c r="S851" s="21"/>
      <c r="V851" s="21"/>
      <c r="W851" s="21"/>
      <c r="Z851" s="21"/>
      <c r="AA851" s="21"/>
      <c r="AE851" s="21"/>
      <c r="AF851" s="21"/>
      <c r="AI851" s="21"/>
      <c r="AJ851" s="21"/>
      <c r="AN851" s="21"/>
      <c r="AR851" s="21"/>
      <c r="AS851" s="21"/>
      <c r="AV851" s="21"/>
      <c r="AW851" s="21"/>
      <c r="BA851" s="22"/>
      <c r="BB851" s="21"/>
      <c r="BC851" s="21"/>
      <c r="BD851" s="21"/>
      <c r="BE851" s="21"/>
      <c r="BF851" s="21"/>
      <c r="BG851" s="21"/>
      <c r="BH851" s="21"/>
      <c r="BI851" s="22"/>
    </row>
    <row r="852" spans="1:61" s="15" customFormat="1" ht="11.25">
      <c r="A852" s="23"/>
      <c r="E852" s="21"/>
      <c r="F852" s="21"/>
      <c r="I852" s="21"/>
      <c r="J852" s="21"/>
      <c r="N852" s="21"/>
      <c r="R852" s="21"/>
      <c r="S852" s="21"/>
      <c r="V852" s="21"/>
      <c r="W852" s="21"/>
      <c r="Z852" s="21"/>
      <c r="AA852" s="21"/>
      <c r="AE852" s="21"/>
      <c r="AF852" s="21"/>
      <c r="AI852" s="21"/>
      <c r="AJ852" s="21"/>
      <c r="AN852" s="21"/>
      <c r="AR852" s="21"/>
      <c r="AS852" s="21"/>
      <c r="AV852" s="21"/>
      <c r="AW852" s="21"/>
      <c r="BA852" s="22"/>
      <c r="BB852" s="21"/>
      <c r="BC852" s="21"/>
      <c r="BD852" s="21"/>
      <c r="BE852" s="21"/>
      <c r="BF852" s="21"/>
      <c r="BG852" s="21"/>
      <c r="BH852" s="21"/>
      <c r="BI852" s="22"/>
    </row>
    <row r="853" spans="1:61" s="15" customFormat="1" ht="11.25">
      <c r="A853" s="23"/>
      <c r="E853" s="21"/>
      <c r="F853" s="21"/>
      <c r="I853" s="21"/>
      <c r="J853" s="21"/>
      <c r="N853" s="21"/>
      <c r="R853" s="21"/>
      <c r="S853" s="21"/>
      <c r="V853" s="21"/>
      <c r="W853" s="21"/>
      <c r="Z853" s="21"/>
      <c r="AA853" s="21"/>
      <c r="AE853" s="21"/>
      <c r="AF853" s="21"/>
      <c r="AI853" s="21"/>
      <c r="AJ853" s="21"/>
      <c r="AN853" s="21"/>
      <c r="AR853" s="21"/>
      <c r="AS853" s="21"/>
      <c r="AV853" s="21"/>
      <c r="AW853" s="21"/>
      <c r="BA853" s="22"/>
      <c r="BB853" s="21"/>
      <c r="BC853" s="21"/>
      <c r="BD853" s="21"/>
      <c r="BE853" s="21"/>
      <c r="BF853" s="21"/>
      <c r="BG853" s="21"/>
      <c r="BH853" s="21"/>
      <c r="BI853" s="22"/>
    </row>
    <row r="854" spans="1:61" s="15" customFormat="1" ht="11.25">
      <c r="A854" s="23"/>
      <c r="E854" s="21"/>
      <c r="F854" s="21"/>
      <c r="I854" s="21"/>
      <c r="J854" s="21"/>
      <c r="N854" s="21"/>
      <c r="R854" s="21"/>
      <c r="S854" s="21"/>
      <c r="V854" s="21"/>
      <c r="W854" s="21"/>
      <c r="Z854" s="21"/>
      <c r="AA854" s="21"/>
      <c r="AE854" s="21"/>
      <c r="AF854" s="21"/>
      <c r="AI854" s="21"/>
      <c r="AJ854" s="21"/>
      <c r="AN854" s="21"/>
      <c r="AR854" s="21"/>
      <c r="AS854" s="21"/>
      <c r="AV854" s="21"/>
      <c r="AW854" s="21"/>
      <c r="BA854" s="22"/>
      <c r="BB854" s="21"/>
      <c r="BC854" s="21"/>
      <c r="BD854" s="21"/>
      <c r="BE854" s="21"/>
      <c r="BF854" s="21"/>
      <c r="BG854" s="21"/>
      <c r="BH854" s="21"/>
      <c r="BI854" s="22"/>
    </row>
    <row r="855" spans="1:61" s="15" customFormat="1" ht="11.25">
      <c r="A855" s="23"/>
      <c r="E855" s="21"/>
      <c r="F855" s="21"/>
      <c r="I855" s="21"/>
      <c r="J855" s="21"/>
      <c r="N855" s="21"/>
      <c r="R855" s="21"/>
      <c r="S855" s="21"/>
      <c r="V855" s="21"/>
      <c r="W855" s="21"/>
      <c r="Z855" s="21"/>
      <c r="AA855" s="21"/>
      <c r="AE855" s="21"/>
      <c r="AF855" s="21"/>
      <c r="AI855" s="21"/>
      <c r="AJ855" s="21"/>
      <c r="AN855" s="21"/>
      <c r="AR855" s="21"/>
      <c r="AS855" s="21"/>
      <c r="AV855" s="21"/>
      <c r="AW855" s="21"/>
      <c r="BA855" s="22"/>
      <c r="BB855" s="21"/>
      <c r="BC855" s="21"/>
      <c r="BD855" s="21"/>
      <c r="BE855" s="21"/>
      <c r="BF855" s="21"/>
      <c r="BG855" s="21"/>
      <c r="BH855" s="21"/>
      <c r="BI855" s="22"/>
    </row>
    <row r="856" spans="1:61" s="15" customFormat="1" ht="11.25">
      <c r="A856" s="23"/>
      <c r="E856" s="21"/>
      <c r="F856" s="21"/>
      <c r="I856" s="21"/>
      <c r="J856" s="21"/>
      <c r="N856" s="21"/>
      <c r="R856" s="21"/>
      <c r="S856" s="21"/>
      <c r="V856" s="21"/>
      <c r="W856" s="21"/>
      <c r="Z856" s="21"/>
      <c r="AA856" s="21"/>
      <c r="AE856" s="21"/>
      <c r="AF856" s="21"/>
      <c r="AI856" s="21"/>
      <c r="AJ856" s="21"/>
      <c r="AN856" s="21"/>
      <c r="AR856" s="21"/>
      <c r="AS856" s="21"/>
      <c r="AV856" s="21"/>
      <c r="AW856" s="21"/>
      <c r="BA856" s="22"/>
      <c r="BB856" s="21"/>
      <c r="BC856" s="21"/>
      <c r="BD856" s="21"/>
      <c r="BE856" s="21"/>
      <c r="BF856" s="21"/>
      <c r="BG856" s="21"/>
      <c r="BH856" s="21"/>
      <c r="BI856" s="22"/>
    </row>
  </sheetData>
  <mergeCells count="28">
    <mergeCell ref="BC11:BC15"/>
    <mergeCell ref="BD11:BD15"/>
    <mergeCell ref="BE11:BE15"/>
    <mergeCell ref="BF11:BF15"/>
    <mergeCell ref="A4:N4"/>
    <mergeCell ref="BB3:BI3"/>
    <mergeCell ref="Q4:AY4"/>
    <mergeCell ref="BG11:BG15"/>
    <mergeCell ref="BH11:BH15"/>
    <mergeCell ref="BB11:BB15"/>
    <mergeCell ref="AZ4:BI4"/>
    <mergeCell ref="AZ5:BI5"/>
    <mergeCell ref="BI11:BI15"/>
    <mergeCell ref="BB9:BH10"/>
    <mergeCell ref="A2:L2"/>
    <mergeCell ref="BB2:BI2"/>
    <mergeCell ref="A3:O3"/>
    <mergeCell ref="P3:AZ3"/>
    <mergeCell ref="P2:AZ2"/>
    <mergeCell ref="I23:M23"/>
    <mergeCell ref="Q5:AY5"/>
    <mergeCell ref="A5:N5"/>
    <mergeCell ref="A7:N7"/>
    <mergeCell ref="V9:AI10"/>
    <mergeCell ref="A11:A15"/>
    <mergeCell ref="AW20:BA20"/>
    <mergeCell ref="A22:F22"/>
    <mergeCell ref="AA8:AC8"/>
  </mergeCells>
  <printOptions horizontalCentered="1"/>
  <pageMargins left="0.1968503937007874" right="0.1968503937007874" top="0" bottom="0" header="0" footer="0"/>
  <pageSetup horizontalDpi="240" verticalDpi="240" orientation="portrait" pageOrder="overThenDown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5"/>
  <sheetViews>
    <sheetView tabSelected="1" view="pageBreakPreview" zoomScale="75" zoomScaleNormal="50" zoomScaleSheetLayoutView="75" workbookViewId="0" topLeftCell="A43">
      <selection activeCell="H49" sqref="H49:H52"/>
    </sheetView>
  </sheetViews>
  <sheetFormatPr defaultColWidth="9.00390625" defaultRowHeight="12.75"/>
  <cols>
    <col min="1" max="1" width="10.25390625" style="5" customWidth="1"/>
    <col min="2" max="2" width="103.875" style="3" customWidth="1"/>
    <col min="3" max="3" width="9.375" style="1" customWidth="1"/>
    <col min="4" max="4" width="9.25390625" style="6" customWidth="1"/>
    <col min="5" max="5" width="8.875" style="4" customWidth="1"/>
    <col min="6" max="6" width="8.75390625" style="2" customWidth="1"/>
    <col min="7" max="7" width="8.875" style="4" customWidth="1"/>
    <col min="8" max="8" width="7.25390625" style="4" customWidth="1"/>
    <col min="9" max="9" width="8.75390625" style="4" customWidth="1"/>
    <col min="10" max="10" width="8.875" style="2" customWidth="1"/>
    <col min="11" max="11" width="9.00390625" style="2" customWidth="1"/>
    <col min="12" max="12" width="8.875" style="2" customWidth="1"/>
    <col min="13" max="14" width="9.00390625" style="2" customWidth="1"/>
    <col min="15" max="17" width="8.875" style="2" customWidth="1"/>
    <col min="18" max="18" width="9.00390625" style="2" customWidth="1"/>
    <col min="19" max="19" width="9.75390625" style="2" customWidth="1"/>
    <col min="20" max="28" width="9.125" style="2" customWidth="1"/>
    <col min="29" max="29" width="8.25390625" style="2" customWidth="1"/>
    <col min="30" max="16384" width="9.125" style="2" customWidth="1"/>
  </cols>
  <sheetData>
    <row r="1" spans="1:3" ht="11.25">
      <c r="A1" s="8"/>
      <c r="B1" s="9"/>
      <c r="C1" s="7"/>
    </row>
    <row r="2" spans="1:3" ht="11.25">
      <c r="A2" s="8"/>
      <c r="B2" s="9"/>
      <c r="C2" s="7"/>
    </row>
    <row r="3" spans="1:3" ht="11.25">
      <c r="A3" s="8"/>
      <c r="B3" s="9"/>
      <c r="C3" s="7"/>
    </row>
    <row r="4" spans="1:3" ht="11.25">
      <c r="A4" s="8"/>
      <c r="B4" s="9"/>
      <c r="C4" s="7"/>
    </row>
    <row r="5" spans="1:3" ht="11.25">
      <c r="A5" s="8"/>
      <c r="B5" s="9"/>
      <c r="C5" s="7"/>
    </row>
    <row r="6" spans="1:3" ht="11.25">
      <c r="A6" s="8"/>
      <c r="B6" s="9"/>
      <c r="C6" s="7"/>
    </row>
    <row r="7" spans="1:3" ht="11.25">
      <c r="A7" s="8"/>
      <c r="B7" s="9"/>
      <c r="C7" s="7"/>
    </row>
    <row r="8" spans="1:3" ht="11.25">
      <c r="A8" s="8"/>
      <c r="B8" s="9"/>
      <c r="C8" s="7"/>
    </row>
    <row r="9" spans="1:3" ht="11.25">
      <c r="A9" s="8"/>
      <c r="B9" s="9"/>
      <c r="C9" s="7"/>
    </row>
    <row r="10" spans="1:3" ht="11.25">
      <c r="A10" s="8"/>
      <c r="B10" s="9"/>
      <c r="C10" s="7"/>
    </row>
    <row r="11" spans="1:3" ht="11.25">
      <c r="A11" s="8"/>
      <c r="B11" s="9"/>
      <c r="C11" s="7"/>
    </row>
    <row r="12" spans="1:9" s="83" customFormat="1" ht="11.25">
      <c r="A12" s="78"/>
      <c r="B12" s="79"/>
      <c r="C12" s="80"/>
      <c r="D12" s="81"/>
      <c r="E12" s="82"/>
      <c r="G12" s="82"/>
      <c r="H12" s="82"/>
      <c r="I12" s="82"/>
    </row>
    <row r="13" spans="1:9" s="83" customFormat="1" ht="11.25">
      <c r="A13" s="78"/>
      <c r="B13" s="79"/>
      <c r="C13" s="80"/>
      <c r="D13" s="81"/>
      <c r="E13" s="82"/>
      <c r="G13" s="82"/>
      <c r="H13" s="82"/>
      <c r="I13" s="82"/>
    </row>
    <row r="14" spans="1:9" s="83" customFormat="1" ht="11.25">
      <c r="A14" s="78"/>
      <c r="B14" s="79"/>
      <c r="C14" s="80"/>
      <c r="D14" s="81"/>
      <c r="E14" s="82"/>
      <c r="G14" s="82"/>
      <c r="H14" s="82"/>
      <c r="I14" s="82"/>
    </row>
    <row r="15" spans="1:9" s="83" customFormat="1" ht="11.25">
      <c r="A15" s="78"/>
      <c r="B15" s="79"/>
      <c r="C15" s="80"/>
      <c r="D15" s="81"/>
      <c r="E15" s="82"/>
      <c r="G15" s="82"/>
      <c r="H15" s="82"/>
      <c r="I15" s="82"/>
    </row>
    <row r="16" spans="1:9" s="83" customFormat="1" ht="11.25">
      <c r="A16" s="78"/>
      <c r="B16" s="79"/>
      <c r="C16" s="80"/>
      <c r="D16" s="81"/>
      <c r="E16" s="82"/>
      <c r="G16" s="82"/>
      <c r="H16" s="82"/>
      <c r="I16" s="82"/>
    </row>
    <row r="17" spans="1:9" s="83" customFormat="1" ht="11.25">
      <c r="A17" s="78"/>
      <c r="B17" s="79"/>
      <c r="C17" s="80"/>
      <c r="D17" s="81"/>
      <c r="E17" s="82"/>
      <c r="G17" s="82"/>
      <c r="H17" s="82"/>
      <c r="I17" s="82"/>
    </row>
    <row r="18" spans="1:9" s="83" customFormat="1" ht="11.25">
      <c r="A18" s="78"/>
      <c r="B18" s="79"/>
      <c r="C18" s="80"/>
      <c r="D18" s="81"/>
      <c r="E18" s="82"/>
      <c r="G18" s="82"/>
      <c r="H18" s="82"/>
      <c r="I18" s="82"/>
    </row>
    <row r="19" spans="1:9" s="83" customFormat="1" ht="11.25">
      <c r="A19" s="78"/>
      <c r="B19" s="79"/>
      <c r="C19" s="80"/>
      <c r="D19" s="81"/>
      <c r="E19" s="82"/>
      <c r="G19" s="82"/>
      <c r="H19" s="82"/>
      <c r="I19" s="82"/>
    </row>
    <row r="20" spans="1:9" s="83" customFormat="1" ht="11.25">
      <c r="A20" s="78"/>
      <c r="B20" s="79"/>
      <c r="C20" s="80"/>
      <c r="D20" s="81"/>
      <c r="E20" s="82"/>
      <c r="G20" s="82"/>
      <c r="H20" s="82"/>
      <c r="I20" s="82"/>
    </row>
    <row r="21" spans="1:9" s="83" customFormat="1" ht="11.25">
      <c r="A21" s="78"/>
      <c r="B21" s="79"/>
      <c r="C21" s="80"/>
      <c r="D21" s="81"/>
      <c r="E21" s="82"/>
      <c r="G21" s="82"/>
      <c r="H21" s="82"/>
      <c r="I21" s="82"/>
    </row>
    <row r="22" spans="1:9" s="83" customFormat="1" ht="11.25">
      <c r="A22" s="78"/>
      <c r="B22" s="79"/>
      <c r="C22" s="80"/>
      <c r="D22" s="81"/>
      <c r="E22" s="82"/>
      <c r="G22" s="82"/>
      <c r="H22" s="82"/>
      <c r="I22" s="82"/>
    </row>
    <row r="23" spans="1:9" s="83" customFormat="1" ht="11.25">
      <c r="A23" s="78"/>
      <c r="B23" s="79"/>
      <c r="C23" s="80"/>
      <c r="D23" s="81"/>
      <c r="E23" s="82"/>
      <c r="G23" s="82"/>
      <c r="H23" s="82"/>
      <c r="I23" s="82"/>
    </row>
    <row r="24" spans="1:9" s="83" customFormat="1" ht="11.25">
      <c r="A24" s="78"/>
      <c r="B24" s="79"/>
      <c r="C24" s="80"/>
      <c r="D24" s="81"/>
      <c r="E24" s="82"/>
      <c r="G24" s="82"/>
      <c r="H24" s="82"/>
      <c r="I24" s="82"/>
    </row>
    <row r="25" spans="1:9" s="83" customFormat="1" ht="11.25">
      <c r="A25" s="78"/>
      <c r="B25" s="79"/>
      <c r="C25" s="80"/>
      <c r="D25" s="81"/>
      <c r="E25" s="82"/>
      <c r="G25" s="82"/>
      <c r="H25" s="82"/>
      <c r="I25" s="82"/>
    </row>
    <row r="26" spans="1:9" s="83" customFormat="1" ht="11.25">
      <c r="A26" s="78"/>
      <c r="B26" s="79"/>
      <c r="C26" s="80"/>
      <c r="D26" s="81"/>
      <c r="E26" s="82"/>
      <c r="G26" s="82"/>
      <c r="H26" s="82"/>
      <c r="I26" s="82"/>
    </row>
    <row r="27" spans="1:9" s="83" customFormat="1" ht="11.25">
      <c r="A27" s="78"/>
      <c r="B27" s="79"/>
      <c r="C27" s="80"/>
      <c r="D27" s="81"/>
      <c r="E27" s="82"/>
      <c r="G27" s="82"/>
      <c r="H27" s="82"/>
      <c r="I27" s="82"/>
    </row>
    <row r="28" spans="1:9" s="83" customFormat="1" ht="11.25">
      <c r="A28" s="78"/>
      <c r="B28" s="79"/>
      <c r="C28" s="80"/>
      <c r="D28" s="81"/>
      <c r="E28" s="82"/>
      <c r="G28" s="82"/>
      <c r="H28" s="82"/>
      <c r="I28" s="82"/>
    </row>
    <row r="29" spans="1:9" s="83" customFormat="1" ht="11.25">
      <c r="A29" s="78"/>
      <c r="B29" s="79"/>
      <c r="C29" s="80"/>
      <c r="D29" s="81"/>
      <c r="E29" s="82"/>
      <c r="G29" s="82"/>
      <c r="H29" s="82"/>
      <c r="I29" s="82"/>
    </row>
    <row r="30" spans="1:9" s="83" customFormat="1" ht="11.25">
      <c r="A30" s="78"/>
      <c r="B30" s="79"/>
      <c r="C30" s="80"/>
      <c r="D30" s="81"/>
      <c r="E30" s="82"/>
      <c r="G30" s="82"/>
      <c r="H30" s="82"/>
      <c r="I30" s="82"/>
    </row>
    <row r="31" spans="1:9" s="83" customFormat="1" ht="11.25">
      <c r="A31" s="78"/>
      <c r="B31" s="79"/>
      <c r="C31" s="80"/>
      <c r="D31" s="81"/>
      <c r="E31" s="82"/>
      <c r="G31" s="82"/>
      <c r="H31" s="82"/>
      <c r="I31" s="82"/>
    </row>
    <row r="32" spans="1:9" s="83" customFormat="1" ht="11.25">
      <c r="A32" s="78"/>
      <c r="B32" s="79"/>
      <c r="C32" s="80"/>
      <c r="D32" s="81"/>
      <c r="E32" s="82"/>
      <c r="G32" s="82"/>
      <c r="H32" s="82"/>
      <c r="I32" s="82"/>
    </row>
    <row r="33" spans="1:9" s="83" customFormat="1" ht="11.25">
      <c r="A33" s="78"/>
      <c r="B33" s="79"/>
      <c r="C33" s="80"/>
      <c r="D33" s="81"/>
      <c r="E33" s="82"/>
      <c r="G33" s="82"/>
      <c r="H33" s="82"/>
      <c r="I33" s="82"/>
    </row>
    <row r="34" spans="1:9" s="83" customFormat="1" ht="11.25">
      <c r="A34" s="78"/>
      <c r="B34" s="79"/>
      <c r="C34" s="80"/>
      <c r="D34" s="81"/>
      <c r="E34" s="82"/>
      <c r="G34" s="82"/>
      <c r="H34" s="82"/>
      <c r="I34" s="82"/>
    </row>
    <row r="35" spans="1:9" s="83" customFormat="1" ht="11.25">
      <c r="A35" s="78"/>
      <c r="B35" s="79"/>
      <c r="C35" s="80"/>
      <c r="D35" s="81"/>
      <c r="E35" s="82"/>
      <c r="G35" s="82"/>
      <c r="H35" s="82"/>
      <c r="I35" s="82"/>
    </row>
    <row r="36" spans="1:9" s="83" customFormat="1" ht="11.25">
      <c r="A36" s="78"/>
      <c r="B36" s="79"/>
      <c r="C36" s="80"/>
      <c r="D36" s="81"/>
      <c r="E36" s="82"/>
      <c r="G36" s="82"/>
      <c r="H36" s="82"/>
      <c r="I36" s="82"/>
    </row>
    <row r="37" spans="1:9" s="83" customFormat="1" ht="11.25">
      <c r="A37" s="78"/>
      <c r="B37" s="79"/>
      <c r="C37" s="80"/>
      <c r="D37" s="81"/>
      <c r="E37" s="82"/>
      <c r="G37" s="82"/>
      <c r="H37" s="82"/>
      <c r="I37" s="82"/>
    </row>
    <row r="38" spans="1:9" s="83" customFormat="1" ht="11.25">
      <c r="A38" s="78"/>
      <c r="B38" s="79"/>
      <c r="C38" s="80"/>
      <c r="D38" s="81"/>
      <c r="E38" s="82"/>
      <c r="G38" s="82"/>
      <c r="H38" s="82"/>
      <c r="I38" s="82"/>
    </row>
    <row r="39" spans="1:9" s="83" customFormat="1" ht="11.25">
      <c r="A39" s="78"/>
      <c r="B39" s="79"/>
      <c r="C39" s="80"/>
      <c r="D39" s="81"/>
      <c r="E39" s="82"/>
      <c r="G39" s="82"/>
      <c r="H39" s="82"/>
      <c r="I39" s="82"/>
    </row>
    <row r="40" spans="1:9" s="83" customFormat="1" ht="11.25">
      <c r="A40" s="78"/>
      <c r="B40" s="79"/>
      <c r="C40" s="80"/>
      <c r="D40" s="81"/>
      <c r="E40" s="82"/>
      <c r="G40" s="82"/>
      <c r="H40" s="82"/>
      <c r="I40" s="82"/>
    </row>
    <row r="41" spans="1:9" s="83" customFormat="1" ht="11.25">
      <c r="A41" s="78"/>
      <c r="B41" s="79"/>
      <c r="C41" s="80"/>
      <c r="D41" s="81"/>
      <c r="E41" s="82"/>
      <c r="G41" s="82"/>
      <c r="H41" s="82"/>
      <c r="I41" s="82"/>
    </row>
    <row r="42" spans="1:9" s="83" customFormat="1" ht="11.25">
      <c r="A42" s="78"/>
      <c r="B42" s="79"/>
      <c r="C42" s="80"/>
      <c r="D42" s="81"/>
      <c r="E42" s="82"/>
      <c r="G42" s="82"/>
      <c r="H42" s="82"/>
      <c r="I42" s="82"/>
    </row>
    <row r="43" spans="1:9" s="83" customFormat="1" ht="11.25">
      <c r="A43" s="78"/>
      <c r="B43" s="79"/>
      <c r="C43" s="80"/>
      <c r="D43" s="81"/>
      <c r="E43" s="82"/>
      <c r="G43" s="82"/>
      <c r="H43" s="82"/>
      <c r="I43" s="82"/>
    </row>
    <row r="44" spans="1:9" s="83" customFormat="1" ht="11.25">
      <c r="A44" s="78"/>
      <c r="B44" s="79"/>
      <c r="C44" s="80"/>
      <c r="D44" s="81"/>
      <c r="E44" s="82"/>
      <c r="G44" s="82"/>
      <c r="H44" s="82"/>
      <c r="I44" s="82"/>
    </row>
    <row r="45" spans="1:9" s="83" customFormat="1" ht="11.25">
      <c r="A45" s="78"/>
      <c r="B45" s="79"/>
      <c r="C45" s="80"/>
      <c r="D45" s="81"/>
      <c r="E45" s="82"/>
      <c r="G45" s="82"/>
      <c r="H45" s="82"/>
      <c r="I45" s="82"/>
    </row>
    <row r="46" spans="1:10" s="99" customFormat="1" ht="32.25" customHeight="1" thickBot="1">
      <c r="A46" s="399" t="s">
        <v>64</v>
      </c>
      <c r="B46" s="396"/>
      <c r="C46" s="396" t="s">
        <v>33</v>
      </c>
      <c r="D46" s="396"/>
      <c r="E46" s="396"/>
      <c r="F46" s="396"/>
      <c r="G46" s="396"/>
      <c r="H46" s="396"/>
      <c r="I46" s="396"/>
      <c r="J46" s="396"/>
    </row>
    <row r="47" spans="1:19" s="313" customFormat="1" ht="28.5" customHeight="1" thickBot="1">
      <c r="A47" s="400" t="s">
        <v>186</v>
      </c>
      <c r="B47" s="403" t="s">
        <v>63</v>
      </c>
      <c r="C47" s="382" t="s">
        <v>32</v>
      </c>
      <c r="D47" s="383"/>
      <c r="E47" s="417" t="s">
        <v>80</v>
      </c>
      <c r="F47" s="386" t="s">
        <v>34</v>
      </c>
      <c r="G47" s="387"/>
      <c r="H47" s="387"/>
      <c r="I47" s="387"/>
      <c r="J47" s="388"/>
      <c r="K47" s="386" t="s">
        <v>67</v>
      </c>
      <c r="L47" s="387"/>
      <c r="M47" s="387"/>
      <c r="N47" s="387"/>
      <c r="O47" s="387"/>
      <c r="P47" s="387"/>
      <c r="Q47" s="387"/>
      <c r="R47" s="388"/>
      <c r="S47" s="312"/>
    </row>
    <row r="48" spans="1:19" s="313" customFormat="1" ht="28.5" customHeight="1" thickBot="1">
      <c r="A48" s="401"/>
      <c r="B48" s="401"/>
      <c r="C48" s="384"/>
      <c r="D48" s="385"/>
      <c r="E48" s="418"/>
      <c r="F48" s="391" t="s">
        <v>16</v>
      </c>
      <c r="G48" s="394" t="s">
        <v>44</v>
      </c>
      <c r="H48" s="395"/>
      <c r="I48" s="409" t="s">
        <v>2</v>
      </c>
      <c r="J48" s="404" t="s">
        <v>58</v>
      </c>
      <c r="K48" s="389" t="s">
        <v>38</v>
      </c>
      <c r="L48" s="390"/>
      <c r="M48" s="390" t="s">
        <v>39</v>
      </c>
      <c r="N48" s="390"/>
      <c r="O48" s="398" t="s">
        <v>40</v>
      </c>
      <c r="P48" s="398"/>
      <c r="Q48" s="398" t="s">
        <v>41</v>
      </c>
      <c r="R48" s="423"/>
      <c r="S48" s="312"/>
    </row>
    <row r="49" spans="1:19" s="313" customFormat="1" ht="26.25" customHeight="1">
      <c r="A49" s="401"/>
      <c r="B49" s="401"/>
      <c r="C49" s="414" t="s">
        <v>81</v>
      </c>
      <c r="D49" s="415" t="s">
        <v>71</v>
      </c>
      <c r="E49" s="418"/>
      <c r="F49" s="392"/>
      <c r="G49" s="407" t="s">
        <v>45</v>
      </c>
      <c r="H49" s="407" t="s">
        <v>277</v>
      </c>
      <c r="I49" s="410"/>
      <c r="J49" s="405"/>
      <c r="K49" s="320" t="s">
        <v>46</v>
      </c>
      <c r="L49" s="321" t="s">
        <v>47</v>
      </c>
      <c r="M49" s="321" t="s">
        <v>48</v>
      </c>
      <c r="N49" s="322" t="s">
        <v>49</v>
      </c>
      <c r="O49" s="321" t="s">
        <v>50</v>
      </c>
      <c r="P49" s="321" t="s">
        <v>51</v>
      </c>
      <c r="Q49" s="321" t="s">
        <v>52</v>
      </c>
      <c r="R49" s="323" t="s">
        <v>53</v>
      </c>
      <c r="S49" s="312"/>
    </row>
    <row r="50" spans="1:19" s="313" customFormat="1" ht="15" customHeight="1">
      <c r="A50" s="401"/>
      <c r="B50" s="401"/>
      <c r="C50" s="414"/>
      <c r="D50" s="416"/>
      <c r="E50" s="418"/>
      <c r="F50" s="392"/>
      <c r="G50" s="408"/>
      <c r="H50" s="408"/>
      <c r="I50" s="410"/>
      <c r="J50" s="405"/>
      <c r="K50" s="324">
        <v>17</v>
      </c>
      <c r="L50" s="325">
        <v>18</v>
      </c>
      <c r="M50" s="325">
        <v>17</v>
      </c>
      <c r="N50" s="326">
        <v>18</v>
      </c>
      <c r="O50" s="325">
        <v>17</v>
      </c>
      <c r="P50" s="325">
        <v>18</v>
      </c>
      <c r="Q50" s="325">
        <v>17</v>
      </c>
      <c r="R50" s="327">
        <v>12</v>
      </c>
      <c r="S50" s="312"/>
    </row>
    <row r="51" spans="1:19" s="313" customFormat="1" ht="15" customHeight="1" thickBot="1">
      <c r="A51" s="401"/>
      <c r="B51" s="401"/>
      <c r="C51" s="414"/>
      <c r="D51" s="416"/>
      <c r="E51" s="418"/>
      <c r="F51" s="392"/>
      <c r="G51" s="408"/>
      <c r="H51" s="408"/>
      <c r="I51" s="410"/>
      <c r="J51" s="405"/>
      <c r="K51" s="324" t="s">
        <v>0</v>
      </c>
      <c r="L51" s="325" t="s">
        <v>0</v>
      </c>
      <c r="M51" s="325" t="s">
        <v>0</v>
      </c>
      <c r="N51" s="326" t="s">
        <v>0</v>
      </c>
      <c r="O51" s="325" t="s">
        <v>0</v>
      </c>
      <c r="P51" s="325" t="s">
        <v>0</v>
      </c>
      <c r="Q51" s="325" t="s">
        <v>0</v>
      </c>
      <c r="R51" s="327" t="s">
        <v>0</v>
      </c>
      <c r="S51" s="312"/>
    </row>
    <row r="52" spans="1:19" s="313" customFormat="1" ht="28.5" customHeight="1" thickBot="1">
      <c r="A52" s="402"/>
      <c r="B52" s="402"/>
      <c r="C52" s="414"/>
      <c r="D52" s="416"/>
      <c r="E52" s="419"/>
      <c r="F52" s="393"/>
      <c r="G52" s="408"/>
      <c r="H52" s="408"/>
      <c r="I52" s="411"/>
      <c r="J52" s="406"/>
      <c r="K52" s="386" t="s">
        <v>252</v>
      </c>
      <c r="L52" s="387"/>
      <c r="M52" s="387"/>
      <c r="N52" s="387"/>
      <c r="O52" s="387"/>
      <c r="P52" s="387"/>
      <c r="Q52" s="387"/>
      <c r="R52" s="388"/>
      <c r="S52" s="312"/>
    </row>
    <row r="53" spans="1:19" s="115" customFormat="1" ht="21" customHeight="1" thickBot="1">
      <c r="A53" s="378" t="s">
        <v>249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79"/>
      <c r="S53" s="114"/>
    </row>
    <row r="54" spans="1:19" s="115" customFormat="1" ht="21" customHeight="1" thickBot="1">
      <c r="A54" s="378" t="s">
        <v>273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79"/>
      <c r="S54" s="114"/>
    </row>
    <row r="55" spans="1:19" s="115" customFormat="1" ht="21" customHeight="1">
      <c r="A55" s="217" t="s">
        <v>92</v>
      </c>
      <c r="B55" s="218" t="s">
        <v>42</v>
      </c>
      <c r="C55" s="136">
        <v>1</v>
      </c>
      <c r="D55" s="139"/>
      <c r="E55" s="135">
        <f>F55/36</f>
        <v>3</v>
      </c>
      <c r="F55" s="136">
        <v>108</v>
      </c>
      <c r="G55" s="137">
        <f>K55*17+L55*18+M55*17+N55*18+O55*17+P55*18+Q55*17+R55*12</f>
        <v>34</v>
      </c>
      <c r="H55" s="138">
        <v>2</v>
      </c>
      <c r="I55" s="139">
        <f>F55-G55-H55</f>
        <v>72</v>
      </c>
      <c r="J55" s="219"/>
      <c r="K55" s="136">
        <v>2</v>
      </c>
      <c r="L55" s="138"/>
      <c r="M55" s="138"/>
      <c r="N55" s="138"/>
      <c r="O55" s="138"/>
      <c r="P55" s="138"/>
      <c r="Q55" s="138"/>
      <c r="R55" s="139"/>
      <c r="S55" s="114"/>
    </row>
    <row r="56" spans="1:19" s="115" customFormat="1" ht="21" customHeight="1">
      <c r="A56" s="220" t="s">
        <v>93</v>
      </c>
      <c r="B56" s="221" t="s">
        <v>89</v>
      </c>
      <c r="C56" s="222">
        <v>2</v>
      </c>
      <c r="D56" s="161"/>
      <c r="E56" s="157">
        <f>F56/36</f>
        <v>2</v>
      </c>
      <c r="F56" s="222">
        <v>72</v>
      </c>
      <c r="G56" s="159">
        <f>K56*17+L56*18+M56*17+N56*18+O56*17+P56*18+Q56*17+R56*12</f>
        <v>36</v>
      </c>
      <c r="H56" s="160"/>
      <c r="I56" s="161">
        <f>F56-G56-H56</f>
        <v>36</v>
      </c>
      <c r="J56" s="223"/>
      <c r="K56" s="222"/>
      <c r="L56" s="160">
        <v>2</v>
      </c>
      <c r="M56" s="160"/>
      <c r="N56" s="160"/>
      <c r="O56" s="160"/>
      <c r="P56" s="160"/>
      <c r="Q56" s="160"/>
      <c r="R56" s="161"/>
      <c r="S56" s="114"/>
    </row>
    <row r="57" spans="1:19" s="115" customFormat="1" ht="21" customHeight="1">
      <c r="A57" s="220" t="s">
        <v>94</v>
      </c>
      <c r="B57" s="164" t="s">
        <v>72</v>
      </c>
      <c r="C57" s="222">
        <v>5</v>
      </c>
      <c r="D57" s="161" t="s">
        <v>242</v>
      </c>
      <c r="E57" s="157">
        <f>F57/36</f>
        <v>3</v>
      </c>
      <c r="F57" s="222">
        <v>108</v>
      </c>
      <c r="G57" s="159">
        <f>K57*17+L57*18+M57*17+N57*18+O57*17+P57*18+Q57*17+R57*12</f>
        <v>69</v>
      </c>
      <c r="H57" s="160"/>
      <c r="I57" s="161">
        <f>F57-G57-H57</f>
        <v>39</v>
      </c>
      <c r="J57" s="168"/>
      <c r="K57" s="222"/>
      <c r="L57" s="160"/>
      <c r="M57" s="160">
        <v>2</v>
      </c>
      <c r="N57" s="160">
        <v>1</v>
      </c>
      <c r="O57" s="160">
        <v>1</v>
      </c>
      <c r="P57" s="160"/>
      <c r="Q57" s="160"/>
      <c r="R57" s="161"/>
      <c r="S57" s="114"/>
    </row>
    <row r="58" spans="1:19" s="115" customFormat="1" ht="21" customHeight="1">
      <c r="A58" s="220" t="s">
        <v>95</v>
      </c>
      <c r="B58" s="221" t="s">
        <v>90</v>
      </c>
      <c r="C58" s="222">
        <v>4</v>
      </c>
      <c r="D58" s="161"/>
      <c r="E58" s="157">
        <f>F58/36</f>
        <v>3</v>
      </c>
      <c r="F58" s="222">
        <v>108</v>
      </c>
      <c r="G58" s="159">
        <f>K58*17+L58*18+M58*17+N58*18+O58*17+P58*18+Q58*17+R58*12</f>
        <v>72</v>
      </c>
      <c r="H58" s="160"/>
      <c r="I58" s="161">
        <f>F58-G58-H58</f>
        <v>36</v>
      </c>
      <c r="J58" s="223"/>
      <c r="K58" s="222"/>
      <c r="L58" s="160"/>
      <c r="M58" s="160"/>
      <c r="N58" s="160">
        <v>4</v>
      </c>
      <c r="O58" s="224"/>
      <c r="P58" s="160"/>
      <c r="Q58" s="160"/>
      <c r="R58" s="161"/>
      <c r="S58" s="114"/>
    </row>
    <row r="59" spans="1:19" s="115" customFormat="1" ht="21" customHeight="1">
      <c r="A59" s="220" t="s">
        <v>96</v>
      </c>
      <c r="B59" s="221" t="s">
        <v>85</v>
      </c>
      <c r="C59" s="222">
        <v>2</v>
      </c>
      <c r="D59" s="166" t="s">
        <v>68</v>
      </c>
      <c r="E59" s="157">
        <f>F59/36</f>
        <v>5</v>
      </c>
      <c r="F59" s="222">
        <v>180</v>
      </c>
      <c r="G59" s="159">
        <f>K59*17+L59*18+M59*17+N59*18+O59*17+P59*18+Q59*17+R59*12</f>
        <v>105</v>
      </c>
      <c r="H59" s="160"/>
      <c r="I59" s="161">
        <f>F59-G59-H59</f>
        <v>75</v>
      </c>
      <c r="J59" s="223"/>
      <c r="K59" s="222">
        <v>3</v>
      </c>
      <c r="L59" s="160">
        <v>3</v>
      </c>
      <c r="M59" s="160"/>
      <c r="N59" s="160"/>
      <c r="O59" s="224"/>
      <c r="P59" s="160"/>
      <c r="Q59" s="160"/>
      <c r="R59" s="161"/>
      <c r="S59" s="114"/>
    </row>
    <row r="60" spans="1:19" s="115" customFormat="1" ht="36" customHeight="1">
      <c r="A60" s="220" t="s">
        <v>97</v>
      </c>
      <c r="B60" s="332" t="s">
        <v>147</v>
      </c>
      <c r="C60" s="222"/>
      <c r="D60" s="166" t="s">
        <v>75</v>
      </c>
      <c r="E60" s="157">
        <f>216/36</f>
        <v>6</v>
      </c>
      <c r="F60" s="171" t="s">
        <v>91</v>
      </c>
      <c r="G60" s="159" t="s">
        <v>145</v>
      </c>
      <c r="H60" s="160"/>
      <c r="I60" s="161" t="s">
        <v>146</v>
      </c>
      <c r="J60" s="168"/>
      <c r="K60" s="171" t="s">
        <v>178</v>
      </c>
      <c r="L60" s="333" t="s">
        <v>178</v>
      </c>
      <c r="M60" s="333" t="s">
        <v>178</v>
      </c>
      <c r="N60" s="333" t="s">
        <v>178</v>
      </c>
      <c r="O60" s="160"/>
      <c r="P60" s="160"/>
      <c r="Q60" s="160"/>
      <c r="R60" s="161"/>
      <c r="S60" s="114"/>
    </row>
    <row r="61" spans="1:19" s="115" customFormat="1" ht="21" customHeight="1" thickBot="1">
      <c r="A61" s="225" t="s">
        <v>272</v>
      </c>
      <c r="B61" s="334" t="s">
        <v>268</v>
      </c>
      <c r="C61" s="335"/>
      <c r="D61" s="336" t="s">
        <v>241</v>
      </c>
      <c r="E61" s="228">
        <f>F61/36</f>
        <v>2</v>
      </c>
      <c r="F61" s="226">
        <v>72</v>
      </c>
      <c r="G61" s="230">
        <f>K61*17+L61*18+M61*17+N61*18+O61*17+P61*18+Q61*17+R61*12</f>
        <v>34</v>
      </c>
      <c r="H61" s="231"/>
      <c r="I61" s="232">
        <f>F61-G61-H61</f>
        <v>38</v>
      </c>
      <c r="J61" s="246"/>
      <c r="K61" s="226"/>
      <c r="L61" s="231"/>
      <c r="M61" s="231"/>
      <c r="N61" s="231"/>
      <c r="O61" s="247">
        <v>2</v>
      </c>
      <c r="P61" s="231"/>
      <c r="Q61" s="231"/>
      <c r="R61" s="232"/>
      <c r="S61" s="114"/>
    </row>
    <row r="62" spans="1:19" s="115" customFormat="1" ht="21" customHeight="1" thickBot="1">
      <c r="A62" s="378" t="s">
        <v>274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79"/>
      <c r="S62" s="114"/>
    </row>
    <row r="63" spans="1:19" s="115" customFormat="1" ht="21" customHeight="1" thickBot="1">
      <c r="A63" s="234" t="s">
        <v>101</v>
      </c>
      <c r="B63" s="235" t="s">
        <v>98</v>
      </c>
      <c r="C63" s="236"/>
      <c r="D63" s="237"/>
      <c r="E63" s="120"/>
      <c r="F63" s="236"/>
      <c r="G63" s="122"/>
      <c r="H63" s="238"/>
      <c r="I63" s="237"/>
      <c r="J63" s="239"/>
      <c r="K63" s="236"/>
      <c r="L63" s="238"/>
      <c r="M63" s="238"/>
      <c r="N63" s="238"/>
      <c r="O63" s="240"/>
      <c r="P63" s="238"/>
      <c r="Q63" s="238"/>
      <c r="R63" s="237"/>
      <c r="S63" s="114"/>
    </row>
    <row r="64" spans="1:19" s="115" customFormat="1" ht="21" customHeight="1">
      <c r="A64" s="153" t="s">
        <v>113</v>
      </c>
      <c r="B64" s="241" t="s">
        <v>228</v>
      </c>
      <c r="C64" s="171"/>
      <c r="D64" s="166" t="s">
        <v>241</v>
      </c>
      <c r="E64" s="157">
        <f>F64/36</f>
        <v>2.5</v>
      </c>
      <c r="F64" s="222">
        <v>90</v>
      </c>
      <c r="G64" s="159">
        <f>K64*17+L64*18+M64*17+N64*18+O64*17+P64*18+Q64*17+R64*12</f>
        <v>51</v>
      </c>
      <c r="H64" s="160"/>
      <c r="I64" s="161">
        <f>F64-G64-H64</f>
        <v>39</v>
      </c>
      <c r="J64" s="223"/>
      <c r="K64" s="222"/>
      <c r="L64" s="160"/>
      <c r="M64" s="160"/>
      <c r="N64" s="160"/>
      <c r="O64" s="224">
        <v>3</v>
      </c>
      <c r="P64" s="160"/>
      <c r="Q64" s="160"/>
      <c r="R64" s="161"/>
      <c r="S64" s="114"/>
    </row>
    <row r="65" spans="1:19" s="115" customFormat="1" ht="21" customHeight="1">
      <c r="A65" s="153" t="s">
        <v>112</v>
      </c>
      <c r="B65" s="221" t="s">
        <v>100</v>
      </c>
      <c r="C65" s="171"/>
      <c r="D65" s="166" t="s">
        <v>59</v>
      </c>
      <c r="E65" s="157">
        <f>F65/36</f>
        <v>2</v>
      </c>
      <c r="F65" s="222">
        <v>72</v>
      </c>
      <c r="G65" s="159">
        <f>K65*17+L65*18+M65*17+N65*18+O65*17+P65*18+Q65*17+R65*12</f>
        <v>36</v>
      </c>
      <c r="H65" s="160"/>
      <c r="I65" s="161">
        <f>F65-G65-H65</f>
        <v>36</v>
      </c>
      <c r="J65" s="223"/>
      <c r="K65" s="222"/>
      <c r="L65" s="160">
        <v>2</v>
      </c>
      <c r="M65" s="160"/>
      <c r="N65" s="160"/>
      <c r="O65" s="224"/>
      <c r="P65" s="160"/>
      <c r="Q65" s="160"/>
      <c r="R65" s="161"/>
      <c r="S65" s="114"/>
    </row>
    <row r="66" spans="1:19" s="115" customFormat="1" ht="21" customHeight="1" thickBot="1">
      <c r="A66" s="153" t="s">
        <v>114</v>
      </c>
      <c r="B66" s="243" t="s">
        <v>127</v>
      </c>
      <c r="C66" s="244"/>
      <c r="D66" s="245" t="s">
        <v>59</v>
      </c>
      <c r="E66" s="228">
        <f>F66/36</f>
        <v>1.5</v>
      </c>
      <c r="F66" s="226">
        <v>54</v>
      </c>
      <c r="G66" s="230">
        <f>K66*17+L66*18+M66*17+N66*18+O66*17+P66*18+Q66*17+R66*12</f>
        <v>36</v>
      </c>
      <c r="H66" s="231"/>
      <c r="I66" s="232">
        <f>F66-G66-H66</f>
        <v>18</v>
      </c>
      <c r="J66" s="246"/>
      <c r="K66" s="226"/>
      <c r="L66" s="231">
        <v>2</v>
      </c>
      <c r="M66" s="231"/>
      <c r="N66" s="231"/>
      <c r="O66" s="247"/>
      <c r="P66" s="231"/>
      <c r="Q66" s="231"/>
      <c r="R66" s="232"/>
      <c r="S66" s="114"/>
    </row>
    <row r="67" spans="1:19" s="115" customFormat="1" ht="21" customHeight="1" thickBot="1">
      <c r="A67" s="234" t="s">
        <v>102</v>
      </c>
      <c r="B67" s="235" t="s">
        <v>99</v>
      </c>
      <c r="C67" s="330"/>
      <c r="D67" s="237"/>
      <c r="E67" s="120"/>
      <c r="F67" s="236"/>
      <c r="G67" s="122"/>
      <c r="H67" s="238"/>
      <c r="I67" s="237"/>
      <c r="J67" s="239"/>
      <c r="K67" s="236"/>
      <c r="L67" s="238"/>
      <c r="M67" s="238"/>
      <c r="N67" s="238"/>
      <c r="O67" s="240"/>
      <c r="P67" s="238"/>
      <c r="Q67" s="238"/>
      <c r="R67" s="237"/>
      <c r="S67" s="114"/>
    </row>
    <row r="68" spans="1:19" s="115" customFormat="1" ht="21" customHeight="1">
      <c r="A68" s="153" t="s">
        <v>115</v>
      </c>
      <c r="B68" s="241" t="s">
        <v>227</v>
      </c>
      <c r="C68" s="171"/>
      <c r="D68" s="166" t="s">
        <v>241</v>
      </c>
      <c r="E68" s="157">
        <f>F68/36</f>
        <v>2.5</v>
      </c>
      <c r="F68" s="222">
        <v>90</v>
      </c>
      <c r="G68" s="159">
        <f>K68*17+L68*18+M68*17+N68*18+O68*17+P68*18+Q68*17+R68*12</f>
        <v>51</v>
      </c>
      <c r="H68" s="160"/>
      <c r="I68" s="161">
        <f>F68-G68-H68</f>
        <v>39</v>
      </c>
      <c r="J68" s="223"/>
      <c r="K68" s="222"/>
      <c r="L68" s="160"/>
      <c r="M68" s="160"/>
      <c r="N68" s="160"/>
      <c r="O68" s="224">
        <v>3</v>
      </c>
      <c r="P68" s="160"/>
      <c r="Q68" s="160"/>
      <c r="R68" s="161"/>
      <c r="S68" s="114"/>
    </row>
    <row r="69" spans="1:19" s="115" customFormat="1" ht="21" customHeight="1">
      <c r="A69" s="153" t="s">
        <v>116</v>
      </c>
      <c r="B69" s="221" t="s">
        <v>73</v>
      </c>
      <c r="C69" s="171"/>
      <c r="D69" s="166" t="s">
        <v>59</v>
      </c>
      <c r="E69" s="157">
        <f>F69/36</f>
        <v>2</v>
      </c>
      <c r="F69" s="222">
        <v>72</v>
      </c>
      <c r="G69" s="159">
        <f>K69*17+L69*18+M69*17+N69*18+O69*17+P69*18+Q69*17+R69*12</f>
        <v>36</v>
      </c>
      <c r="H69" s="160"/>
      <c r="I69" s="161">
        <f>F69-G69-H69</f>
        <v>36</v>
      </c>
      <c r="J69" s="223"/>
      <c r="K69" s="222"/>
      <c r="L69" s="160">
        <v>2</v>
      </c>
      <c r="M69" s="160"/>
      <c r="N69" s="160"/>
      <c r="O69" s="224"/>
      <c r="P69" s="160"/>
      <c r="Q69" s="160"/>
      <c r="R69" s="161"/>
      <c r="S69" s="114"/>
    </row>
    <row r="70" spans="1:19" s="115" customFormat="1" ht="21" customHeight="1" thickBot="1">
      <c r="A70" s="153" t="s">
        <v>117</v>
      </c>
      <c r="B70" s="243" t="s">
        <v>250</v>
      </c>
      <c r="C70" s="244"/>
      <c r="D70" s="245" t="s">
        <v>59</v>
      </c>
      <c r="E70" s="228">
        <f>F70/36</f>
        <v>1.5</v>
      </c>
      <c r="F70" s="226">
        <v>54</v>
      </c>
      <c r="G70" s="230">
        <f>K70*17+L70*18+M70*17+N70*18+O70*17+P70*18+Q70*17+R70*12</f>
        <v>36</v>
      </c>
      <c r="H70" s="231"/>
      <c r="I70" s="232">
        <f>F70-G70-H70</f>
        <v>18</v>
      </c>
      <c r="J70" s="246"/>
      <c r="K70" s="226"/>
      <c r="L70" s="231">
        <v>2</v>
      </c>
      <c r="M70" s="231"/>
      <c r="N70" s="231"/>
      <c r="O70" s="247"/>
      <c r="P70" s="231"/>
      <c r="Q70" s="231"/>
      <c r="R70" s="232"/>
      <c r="S70" s="114"/>
    </row>
    <row r="71" spans="1:19" s="115" customFormat="1" ht="21" customHeight="1" thickBot="1">
      <c r="A71" s="378" t="s">
        <v>156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79"/>
      <c r="S71" s="114"/>
    </row>
    <row r="72" spans="1:19" s="115" customFormat="1" ht="21" customHeight="1">
      <c r="A72" s="220" t="s">
        <v>118</v>
      </c>
      <c r="B72" s="241" t="s">
        <v>125</v>
      </c>
      <c r="C72" s="248" t="s">
        <v>258</v>
      </c>
      <c r="D72" s="249" t="s">
        <v>70</v>
      </c>
      <c r="E72" s="135">
        <f aca="true" t="shared" si="0" ref="E72:E78">F72/36</f>
        <v>15</v>
      </c>
      <c r="F72" s="136">
        <v>540</v>
      </c>
      <c r="G72" s="137">
        <f aca="true" t="shared" si="1" ref="G72:G79">K72*17+L72*18+M72*17+N72*18+O72*17+P72*18+Q72*17+R72*12</f>
        <v>332</v>
      </c>
      <c r="H72" s="138"/>
      <c r="I72" s="139">
        <f aca="true" t="shared" si="2" ref="I72:I80">F72-G72-H72</f>
        <v>208</v>
      </c>
      <c r="J72" s="168"/>
      <c r="K72" s="222">
        <v>6</v>
      </c>
      <c r="L72" s="160">
        <v>6</v>
      </c>
      <c r="M72" s="160">
        <v>4</v>
      </c>
      <c r="N72" s="160">
        <v>3</v>
      </c>
      <c r="O72" s="160"/>
      <c r="P72" s="160"/>
      <c r="Q72" s="160"/>
      <c r="R72" s="161"/>
      <c r="S72" s="114"/>
    </row>
    <row r="73" spans="1:19" s="115" customFormat="1" ht="21" customHeight="1">
      <c r="A73" s="220" t="s">
        <v>119</v>
      </c>
      <c r="B73" s="164" t="s">
        <v>153</v>
      </c>
      <c r="C73" s="171"/>
      <c r="D73" s="166" t="s">
        <v>223</v>
      </c>
      <c r="E73" s="157">
        <f>F73/36</f>
        <v>3.5</v>
      </c>
      <c r="F73" s="222">
        <v>126</v>
      </c>
      <c r="G73" s="159">
        <f>K73*17+L73*18+M73*17+N73*18+O73*17+P73*18+Q73*17+R73*12</f>
        <v>68</v>
      </c>
      <c r="H73" s="160"/>
      <c r="I73" s="161">
        <f>F73-G73-H73</f>
        <v>58</v>
      </c>
      <c r="J73" s="168"/>
      <c r="K73" s="222"/>
      <c r="L73" s="160"/>
      <c r="M73" s="160">
        <v>4</v>
      </c>
      <c r="N73" s="160"/>
      <c r="O73" s="160"/>
      <c r="P73" s="160"/>
      <c r="Q73" s="160"/>
      <c r="R73" s="161"/>
      <c r="S73" s="114"/>
    </row>
    <row r="74" spans="1:19" s="115" customFormat="1" ht="21" customHeight="1">
      <c r="A74" s="220" t="s">
        <v>120</v>
      </c>
      <c r="B74" s="164" t="s">
        <v>151</v>
      </c>
      <c r="C74" s="171" t="s">
        <v>257</v>
      </c>
      <c r="D74" s="166"/>
      <c r="E74" s="157">
        <f>F74/36</f>
        <v>4.5</v>
      </c>
      <c r="F74" s="222">
        <v>162</v>
      </c>
      <c r="G74" s="159">
        <f>K74*17+L74*18+M74*17+N74*18+O74*17+P74*18+Q74*17+R74*12</f>
        <v>72</v>
      </c>
      <c r="H74" s="160"/>
      <c r="I74" s="161">
        <f>F74-G74-H74</f>
        <v>90</v>
      </c>
      <c r="J74" s="168"/>
      <c r="K74" s="222"/>
      <c r="L74" s="160"/>
      <c r="M74" s="160"/>
      <c r="N74" s="160">
        <v>4</v>
      </c>
      <c r="O74" s="160"/>
      <c r="P74" s="160"/>
      <c r="Q74" s="160"/>
      <c r="R74" s="161"/>
      <c r="S74" s="114"/>
    </row>
    <row r="75" spans="1:19" s="115" customFormat="1" ht="21" customHeight="1">
      <c r="A75" s="220" t="s">
        <v>121</v>
      </c>
      <c r="B75" s="221" t="s">
        <v>126</v>
      </c>
      <c r="C75" s="248" t="s">
        <v>225</v>
      </c>
      <c r="D75" s="249" t="s">
        <v>59</v>
      </c>
      <c r="E75" s="157">
        <f>F75/36</f>
        <v>6</v>
      </c>
      <c r="F75" s="222">
        <v>216</v>
      </c>
      <c r="G75" s="159">
        <f>K75*17+L75*18+M75*17+N75*18+O75*17+P75*18+Q75*17+R75*12</f>
        <v>140</v>
      </c>
      <c r="H75" s="160"/>
      <c r="I75" s="161">
        <f>F75-G75-H75</f>
        <v>76</v>
      </c>
      <c r="J75" s="168"/>
      <c r="K75" s="222"/>
      <c r="L75" s="160">
        <v>4</v>
      </c>
      <c r="M75" s="160">
        <v>4</v>
      </c>
      <c r="N75" s="160"/>
      <c r="O75" s="160"/>
      <c r="P75" s="160"/>
      <c r="Q75" s="160"/>
      <c r="R75" s="161"/>
      <c r="S75" s="114"/>
    </row>
    <row r="76" spans="1:19" s="115" customFormat="1" ht="21" customHeight="1">
      <c r="A76" s="220" t="s">
        <v>122</v>
      </c>
      <c r="B76" s="221" t="s">
        <v>150</v>
      </c>
      <c r="C76" s="248" t="s">
        <v>259</v>
      </c>
      <c r="D76" s="249" t="s">
        <v>68</v>
      </c>
      <c r="E76" s="157">
        <f>F76/36</f>
        <v>6</v>
      </c>
      <c r="F76" s="222">
        <v>216</v>
      </c>
      <c r="G76" s="159">
        <f>K76*17+L76*18+M76*17+N76*18+O76*17+P76*18+Q76*17+R76*12</f>
        <v>105</v>
      </c>
      <c r="H76" s="160"/>
      <c r="I76" s="161">
        <f>F76-G76-H76</f>
        <v>111</v>
      </c>
      <c r="J76" s="168"/>
      <c r="K76" s="222">
        <v>3</v>
      </c>
      <c r="L76" s="160">
        <v>3</v>
      </c>
      <c r="M76" s="160"/>
      <c r="N76" s="160"/>
      <c r="O76" s="160"/>
      <c r="P76" s="160"/>
      <c r="Q76" s="160"/>
      <c r="R76" s="161"/>
      <c r="S76" s="114"/>
    </row>
    <row r="77" spans="1:19" s="115" customFormat="1" ht="21" customHeight="1">
      <c r="A77" s="220" t="s">
        <v>123</v>
      </c>
      <c r="B77" s="164" t="s">
        <v>152</v>
      </c>
      <c r="C77" s="171" t="s">
        <v>236</v>
      </c>
      <c r="D77" s="166"/>
      <c r="E77" s="157">
        <f t="shared" si="0"/>
        <v>3.5</v>
      </c>
      <c r="F77" s="222">
        <v>126</v>
      </c>
      <c r="G77" s="159">
        <f t="shared" si="1"/>
        <v>68</v>
      </c>
      <c r="H77" s="160"/>
      <c r="I77" s="161">
        <f t="shared" si="2"/>
        <v>58</v>
      </c>
      <c r="J77" s="168"/>
      <c r="K77" s="222">
        <v>4</v>
      </c>
      <c r="L77" s="160"/>
      <c r="M77" s="160"/>
      <c r="N77" s="160"/>
      <c r="O77" s="160"/>
      <c r="P77" s="160"/>
      <c r="Q77" s="160"/>
      <c r="R77" s="161"/>
      <c r="S77" s="114"/>
    </row>
    <row r="78" spans="1:19" s="115" customFormat="1" ht="21" customHeight="1">
      <c r="A78" s="220" t="s">
        <v>124</v>
      </c>
      <c r="B78" s="164" t="s">
        <v>154</v>
      </c>
      <c r="C78" s="171" t="s">
        <v>257</v>
      </c>
      <c r="D78" s="166"/>
      <c r="E78" s="157">
        <f t="shared" si="0"/>
        <v>4</v>
      </c>
      <c r="F78" s="222">
        <v>144</v>
      </c>
      <c r="G78" s="159">
        <f t="shared" si="1"/>
        <v>54</v>
      </c>
      <c r="H78" s="160"/>
      <c r="I78" s="161">
        <f t="shared" si="2"/>
        <v>90</v>
      </c>
      <c r="J78" s="168"/>
      <c r="K78" s="222"/>
      <c r="L78" s="160"/>
      <c r="M78" s="160"/>
      <c r="N78" s="160">
        <v>3</v>
      </c>
      <c r="O78" s="160"/>
      <c r="P78" s="160"/>
      <c r="Q78" s="160"/>
      <c r="R78" s="161"/>
      <c r="S78" s="114"/>
    </row>
    <row r="79" spans="1:19" s="115" customFormat="1" ht="21" customHeight="1">
      <c r="A79" s="220" t="s">
        <v>221</v>
      </c>
      <c r="B79" s="164" t="s">
        <v>155</v>
      </c>
      <c r="C79" s="171" t="s">
        <v>238</v>
      </c>
      <c r="D79" s="166"/>
      <c r="E79" s="157">
        <f>F79/36</f>
        <v>4</v>
      </c>
      <c r="F79" s="222">
        <v>144</v>
      </c>
      <c r="G79" s="159">
        <f t="shared" si="1"/>
        <v>68</v>
      </c>
      <c r="H79" s="160"/>
      <c r="I79" s="161">
        <f t="shared" si="2"/>
        <v>76</v>
      </c>
      <c r="J79" s="168"/>
      <c r="K79" s="222"/>
      <c r="L79" s="160"/>
      <c r="M79" s="160"/>
      <c r="N79" s="160"/>
      <c r="O79" s="160"/>
      <c r="P79" s="160"/>
      <c r="Q79" s="160">
        <v>4</v>
      </c>
      <c r="R79" s="161"/>
      <c r="S79" s="114"/>
    </row>
    <row r="80" spans="1:19" s="115" customFormat="1" ht="21" customHeight="1" thickBot="1">
      <c r="A80" s="220" t="s">
        <v>222</v>
      </c>
      <c r="B80" s="164" t="s">
        <v>149</v>
      </c>
      <c r="C80" s="171"/>
      <c r="D80" s="166" t="s">
        <v>69</v>
      </c>
      <c r="E80" s="157">
        <f>F80/36</f>
        <v>1.5</v>
      </c>
      <c r="F80" s="226">
        <v>54</v>
      </c>
      <c r="G80" s="230">
        <f>K80*17+L80*18+M80*17+N80*18+O80*17+P80*18+Q80*17+R80*12</f>
        <v>24</v>
      </c>
      <c r="H80" s="231"/>
      <c r="I80" s="232">
        <f t="shared" si="2"/>
        <v>30</v>
      </c>
      <c r="J80" s="168"/>
      <c r="K80" s="222"/>
      <c r="L80" s="160"/>
      <c r="M80" s="160"/>
      <c r="N80" s="160"/>
      <c r="O80" s="160"/>
      <c r="P80" s="160"/>
      <c r="Q80" s="160"/>
      <c r="R80" s="161">
        <v>2</v>
      </c>
      <c r="S80" s="114"/>
    </row>
    <row r="81" spans="1:19" s="115" customFormat="1" ht="21" customHeight="1" thickBot="1">
      <c r="A81" s="378" t="s">
        <v>262</v>
      </c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79"/>
      <c r="S81" s="114"/>
    </row>
    <row r="82" spans="1:19" s="115" customFormat="1" ht="21" customHeight="1" thickBot="1">
      <c r="A82" s="378" t="s">
        <v>263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79"/>
      <c r="S82" s="114"/>
    </row>
    <row r="83" spans="1:19" s="115" customFormat="1" ht="21" customHeight="1">
      <c r="A83" s="217" t="s">
        <v>189</v>
      </c>
      <c r="B83" s="218" t="s">
        <v>157</v>
      </c>
      <c r="C83" s="250" t="s">
        <v>236</v>
      </c>
      <c r="D83" s="251"/>
      <c r="E83" s="135">
        <f aca="true" t="shared" si="3" ref="E83:E105">F83/36</f>
        <v>5</v>
      </c>
      <c r="F83" s="136">
        <v>180</v>
      </c>
      <c r="G83" s="137">
        <f aca="true" t="shared" si="4" ref="G83:G105">K83*17+L83*18+M83*17+N83*18+O83*17+P83*18+Q83*17+R83*12</f>
        <v>102</v>
      </c>
      <c r="H83" s="138"/>
      <c r="I83" s="139">
        <f aca="true" t="shared" si="5" ref="I83:I105">F83-G83-H83</f>
        <v>78</v>
      </c>
      <c r="J83" s="140"/>
      <c r="K83" s="136">
        <v>6</v>
      </c>
      <c r="L83" s="138"/>
      <c r="M83" s="138"/>
      <c r="N83" s="138"/>
      <c r="O83" s="138"/>
      <c r="P83" s="138"/>
      <c r="Q83" s="138"/>
      <c r="R83" s="139"/>
      <c r="S83" s="114"/>
    </row>
    <row r="84" spans="1:19" s="115" customFormat="1" ht="21" customHeight="1">
      <c r="A84" s="220" t="s">
        <v>190</v>
      </c>
      <c r="B84" s="221" t="s">
        <v>158</v>
      </c>
      <c r="C84" s="171" t="s">
        <v>238</v>
      </c>
      <c r="D84" s="166"/>
      <c r="E84" s="157">
        <f t="shared" si="3"/>
        <v>5.5</v>
      </c>
      <c r="F84" s="167">
        <v>198</v>
      </c>
      <c r="G84" s="159">
        <f t="shared" si="4"/>
        <v>85</v>
      </c>
      <c r="H84" s="160"/>
      <c r="I84" s="161">
        <f t="shared" si="5"/>
        <v>113</v>
      </c>
      <c r="J84" s="168" t="s">
        <v>253</v>
      </c>
      <c r="K84" s="222"/>
      <c r="L84" s="160"/>
      <c r="M84" s="160"/>
      <c r="N84" s="160"/>
      <c r="O84" s="160"/>
      <c r="P84" s="160"/>
      <c r="Q84" s="160">
        <v>5</v>
      </c>
      <c r="R84" s="161"/>
      <c r="S84" s="114"/>
    </row>
    <row r="85" spans="1:18" s="115" customFormat="1" ht="21" customHeight="1">
      <c r="A85" s="220" t="s">
        <v>191</v>
      </c>
      <c r="B85" s="252" t="s">
        <v>159</v>
      </c>
      <c r="C85" s="171"/>
      <c r="D85" s="166" t="s">
        <v>59</v>
      </c>
      <c r="E85" s="157">
        <f t="shared" si="3"/>
        <v>4</v>
      </c>
      <c r="F85" s="222">
        <v>144</v>
      </c>
      <c r="G85" s="159">
        <f t="shared" si="4"/>
        <v>72</v>
      </c>
      <c r="H85" s="160"/>
      <c r="I85" s="161">
        <f t="shared" si="5"/>
        <v>72</v>
      </c>
      <c r="J85" s="168" t="s">
        <v>243</v>
      </c>
      <c r="K85" s="222"/>
      <c r="L85" s="160">
        <v>4</v>
      </c>
      <c r="M85" s="160"/>
      <c r="N85" s="160"/>
      <c r="O85" s="160"/>
      <c r="P85" s="160"/>
      <c r="Q85" s="160"/>
      <c r="R85" s="161"/>
    </row>
    <row r="86" spans="1:18" s="115" customFormat="1" ht="21" customHeight="1">
      <c r="A86" s="220" t="s">
        <v>192</v>
      </c>
      <c r="B86" s="193" t="s">
        <v>160</v>
      </c>
      <c r="C86" s="171" t="s">
        <v>229</v>
      </c>
      <c r="D86" s="166"/>
      <c r="E86" s="157">
        <f t="shared" si="3"/>
        <v>5</v>
      </c>
      <c r="F86" s="222">
        <v>180</v>
      </c>
      <c r="G86" s="159">
        <f t="shared" si="4"/>
        <v>90</v>
      </c>
      <c r="H86" s="160"/>
      <c r="I86" s="161">
        <f t="shared" si="5"/>
        <v>90</v>
      </c>
      <c r="J86" s="168" t="s">
        <v>230</v>
      </c>
      <c r="K86" s="222"/>
      <c r="L86" s="160"/>
      <c r="M86" s="160"/>
      <c r="N86" s="160"/>
      <c r="O86" s="160"/>
      <c r="P86" s="160">
        <v>5</v>
      </c>
      <c r="Q86" s="160"/>
      <c r="R86" s="161"/>
    </row>
    <row r="87" spans="1:19" s="115" customFormat="1" ht="21" customHeight="1">
      <c r="A87" s="220" t="s">
        <v>193</v>
      </c>
      <c r="B87" s="164" t="s">
        <v>161</v>
      </c>
      <c r="C87" s="171"/>
      <c r="D87" s="166" t="s">
        <v>240</v>
      </c>
      <c r="E87" s="157">
        <f t="shared" si="3"/>
        <v>3.5</v>
      </c>
      <c r="F87" s="222">
        <v>126</v>
      </c>
      <c r="G87" s="159">
        <f t="shared" si="4"/>
        <v>72</v>
      </c>
      <c r="H87" s="160"/>
      <c r="I87" s="161">
        <f t="shared" si="5"/>
        <v>54</v>
      </c>
      <c r="J87" s="168"/>
      <c r="K87" s="222"/>
      <c r="L87" s="160"/>
      <c r="M87" s="160"/>
      <c r="N87" s="160"/>
      <c r="O87" s="160"/>
      <c r="P87" s="160">
        <v>4</v>
      </c>
      <c r="Q87" s="160"/>
      <c r="R87" s="161"/>
      <c r="S87" s="114"/>
    </row>
    <row r="88" spans="1:19" s="115" customFormat="1" ht="21" customHeight="1">
      <c r="A88" s="220" t="s">
        <v>194</v>
      </c>
      <c r="B88" s="164" t="s">
        <v>162</v>
      </c>
      <c r="C88" s="171" t="s">
        <v>239</v>
      </c>
      <c r="D88" s="166" t="s">
        <v>183</v>
      </c>
      <c r="E88" s="157">
        <f t="shared" si="3"/>
        <v>5</v>
      </c>
      <c r="F88" s="222">
        <v>180</v>
      </c>
      <c r="G88" s="159">
        <f t="shared" si="4"/>
        <v>87</v>
      </c>
      <c r="H88" s="160"/>
      <c r="I88" s="161">
        <f t="shared" si="5"/>
        <v>93</v>
      </c>
      <c r="J88" s="168" t="s">
        <v>235</v>
      </c>
      <c r="K88" s="222"/>
      <c r="L88" s="160"/>
      <c r="M88" s="160"/>
      <c r="N88" s="160"/>
      <c r="O88" s="160"/>
      <c r="P88" s="160"/>
      <c r="Q88" s="160">
        <v>3</v>
      </c>
      <c r="R88" s="161">
        <v>3</v>
      </c>
      <c r="S88" s="114"/>
    </row>
    <row r="89" spans="1:19" s="115" customFormat="1" ht="21" customHeight="1">
      <c r="A89" s="220" t="s">
        <v>195</v>
      </c>
      <c r="B89" s="164" t="s">
        <v>163</v>
      </c>
      <c r="C89" s="171"/>
      <c r="D89" s="166" t="s">
        <v>240</v>
      </c>
      <c r="E89" s="157">
        <f t="shared" si="3"/>
        <v>4</v>
      </c>
      <c r="F89" s="222">
        <v>144</v>
      </c>
      <c r="G89" s="159">
        <f t="shared" si="4"/>
        <v>54</v>
      </c>
      <c r="H89" s="160"/>
      <c r="I89" s="161">
        <f t="shared" si="5"/>
        <v>90</v>
      </c>
      <c r="J89" s="168"/>
      <c r="K89" s="222"/>
      <c r="L89" s="160"/>
      <c r="M89" s="160"/>
      <c r="N89" s="160"/>
      <c r="O89" s="160"/>
      <c r="P89" s="160">
        <v>3</v>
      </c>
      <c r="Q89" s="160"/>
      <c r="R89" s="161"/>
      <c r="S89" s="114"/>
    </row>
    <row r="90" spans="1:19" s="115" customFormat="1" ht="21" customHeight="1">
      <c r="A90" s="220" t="s">
        <v>196</v>
      </c>
      <c r="B90" s="164" t="s">
        <v>164</v>
      </c>
      <c r="C90" s="171"/>
      <c r="D90" s="166" t="s">
        <v>69</v>
      </c>
      <c r="E90" s="157">
        <f t="shared" si="3"/>
        <v>4</v>
      </c>
      <c r="F90" s="167">
        <v>144</v>
      </c>
      <c r="G90" s="159">
        <f t="shared" si="4"/>
        <v>48</v>
      </c>
      <c r="H90" s="160"/>
      <c r="I90" s="161">
        <f t="shared" si="5"/>
        <v>96</v>
      </c>
      <c r="J90" s="168"/>
      <c r="K90" s="222"/>
      <c r="L90" s="160"/>
      <c r="M90" s="160"/>
      <c r="N90" s="160"/>
      <c r="O90" s="160"/>
      <c r="P90" s="160"/>
      <c r="Q90" s="160"/>
      <c r="R90" s="161">
        <v>4</v>
      </c>
      <c r="S90" s="114"/>
    </row>
    <row r="91" spans="1:18" s="115" customFormat="1" ht="21" customHeight="1">
      <c r="A91" s="220" t="s">
        <v>197</v>
      </c>
      <c r="B91" s="253" t="s">
        <v>165</v>
      </c>
      <c r="C91" s="155"/>
      <c r="D91" s="156" t="s">
        <v>240</v>
      </c>
      <c r="E91" s="157">
        <f t="shared" si="3"/>
        <v>2.5</v>
      </c>
      <c r="F91" s="222">
        <v>90</v>
      </c>
      <c r="G91" s="159">
        <f t="shared" si="4"/>
        <v>54</v>
      </c>
      <c r="H91" s="160"/>
      <c r="I91" s="161">
        <f t="shared" si="5"/>
        <v>36</v>
      </c>
      <c r="J91" s="162"/>
      <c r="K91" s="163"/>
      <c r="L91" s="160"/>
      <c r="M91" s="160"/>
      <c r="N91" s="160"/>
      <c r="O91" s="160"/>
      <c r="P91" s="160">
        <v>3</v>
      </c>
      <c r="Q91" s="160"/>
      <c r="R91" s="161"/>
    </row>
    <row r="92" spans="1:18" s="115" customFormat="1" ht="21" customHeight="1">
      <c r="A92" s="220" t="s">
        <v>198</v>
      </c>
      <c r="B92" s="252" t="s">
        <v>166</v>
      </c>
      <c r="C92" s="171"/>
      <c r="D92" s="166" t="s">
        <v>241</v>
      </c>
      <c r="E92" s="157">
        <f t="shared" si="3"/>
        <v>4</v>
      </c>
      <c r="F92" s="222">
        <v>144</v>
      </c>
      <c r="G92" s="159">
        <f t="shared" si="4"/>
        <v>68</v>
      </c>
      <c r="H92" s="160"/>
      <c r="I92" s="161">
        <f t="shared" si="5"/>
        <v>76</v>
      </c>
      <c r="J92" s="168"/>
      <c r="K92" s="222"/>
      <c r="L92" s="160"/>
      <c r="M92" s="160"/>
      <c r="N92" s="160"/>
      <c r="O92" s="160">
        <v>4</v>
      </c>
      <c r="P92" s="160"/>
      <c r="Q92" s="160"/>
      <c r="R92" s="161"/>
    </row>
    <row r="93" spans="1:18" s="115" customFormat="1" ht="21" customHeight="1">
      <c r="A93" s="220" t="s">
        <v>199</v>
      </c>
      <c r="B93" s="252" t="s">
        <v>167</v>
      </c>
      <c r="C93" s="171" t="s">
        <v>185</v>
      </c>
      <c r="D93" s="166"/>
      <c r="E93" s="157">
        <f t="shared" si="3"/>
        <v>4</v>
      </c>
      <c r="F93" s="222">
        <v>144</v>
      </c>
      <c r="G93" s="159">
        <f t="shared" si="4"/>
        <v>68</v>
      </c>
      <c r="H93" s="160"/>
      <c r="I93" s="161">
        <f t="shared" si="5"/>
        <v>76</v>
      </c>
      <c r="J93" s="168"/>
      <c r="K93" s="222"/>
      <c r="L93" s="160"/>
      <c r="M93" s="160"/>
      <c r="N93" s="160"/>
      <c r="O93" s="160">
        <v>4</v>
      </c>
      <c r="P93" s="160"/>
      <c r="Q93" s="160"/>
      <c r="R93" s="161"/>
    </row>
    <row r="94" spans="1:18" s="115" customFormat="1" ht="21" customHeight="1">
      <c r="A94" s="220" t="s">
        <v>200</v>
      </c>
      <c r="B94" s="252" t="s">
        <v>168</v>
      </c>
      <c r="C94" s="171" t="s">
        <v>239</v>
      </c>
      <c r="D94" s="166"/>
      <c r="E94" s="157">
        <f t="shared" si="3"/>
        <v>4</v>
      </c>
      <c r="F94" s="222">
        <v>144</v>
      </c>
      <c r="G94" s="159">
        <f t="shared" si="4"/>
        <v>48</v>
      </c>
      <c r="H94" s="160"/>
      <c r="I94" s="161">
        <f t="shared" si="5"/>
        <v>96</v>
      </c>
      <c r="J94" s="168"/>
      <c r="K94" s="222"/>
      <c r="L94" s="160"/>
      <c r="M94" s="160"/>
      <c r="N94" s="160"/>
      <c r="O94" s="160"/>
      <c r="P94" s="160"/>
      <c r="Q94" s="160"/>
      <c r="R94" s="161">
        <v>4</v>
      </c>
    </row>
    <row r="95" spans="1:18" s="115" customFormat="1" ht="21" customHeight="1">
      <c r="A95" s="220" t="s">
        <v>201</v>
      </c>
      <c r="B95" s="254" t="s">
        <v>169</v>
      </c>
      <c r="C95" s="171" t="s">
        <v>239</v>
      </c>
      <c r="D95" s="166" t="s">
        <v>183</v>
      </c>
      <c r="E95" s="157">
        <f t="shared" si="3"/>
        <v>6</v>
      </c>
      <c r="F95" s="222">
        <v>216</v>
      </c>
      <c r="G95" s="159">
        <f t="shared" si="4"/>
        <v>87</v>
      </c>
      <c r="H95" s="160"/>
      <c r="I95" s="161">
        <f t="shared" si="5"/>
        <v>129</v>
      </c>
      <c r="J95" s="168" t="s">
        <v>235</v>
      </c>
      <c r="K95" s="222"/>
      <c r="L95" s="160"/>
      <c r="M95" s="160"/>
      <c r="N95" s="160"/>
      <c r="O95" s="160"/>
      <c r="P95" s="160"/>
      <c r="Q95" s="160">
        <v>3</v>
      </c>
      <c r="R95" s="161">
        <v>3</v>
      </c>
    </row>
    <row r="96" spans="1:18" s="115" customFormat="1" ht="21" customHeight="1">
      <c r="A96" s="220" t="s">
        <v>202</v>
      </c>
      <c r="B96" s="164" t="s">
        <v>170</v>
      </c>
      <c r="C96" s="171" t="s">
        <v>257</v>
      </c>
      <c r="D96" s="166"/>
      <c r="E96" s="157">
        <f t="shared" si="3"/>
        <v>4</v>
      </c>
      <c r="F96" s="222">
        <v>144</v>
      </c>
      <c r="G96" s="159">
        <f t="shared" si="4"/>
        <v>72</v>
      </c>
      <c r="H96" s="160"/>
      <c r="I96" s="161">
        <f t="shared" si="5"/>
        <v>72</v>
      </c>
      <c r="J96" s="168" t="s">
        <v>224</v>
      </c>
      <c r="K96" s="222"/>
      <c r="L96" s="160"/>
      <c r="M96" s="160"/>
      <c r="N96" s="160">
        <v>4</v>
      </c>
      <c r="O96" s="160"/>
      <c r="P96" s="160"/>
      <c r="Q96" s="160"/>
      <c r="R96" s="161"/>
    </row>
    <row r="97" spans="1:19" s="115" customFormat="1" ht="21" customHeight="1">
      <c r="A97" s="220" t="s">
        <v>203</v>
      </c>
      <c r="B97" s="164" t="s">
        <v>171</v>
      </c>
      <c r="C97" s="171"/>
      <c r="D97" s="166" t="s">
        <v>69</v>
      </c>
      <c r="E97" s="157">
        <f t="shared" si="3"/>
        <v>4</v>
      </c>
      <c r="F97" s="222">
        <v>144</v>
      </c>
      <c r="G97" s="159">
        <f t="shared" si="4"/>
        <v>48</v>
      </c>
      <c r="H97" s="160"/>
      <c r="I97" s="161">
        <f t="shared" si="5"/>
        <v>96</v>
      </c>
      <c r="J97" s="168"/>
      <c r="K97" s="222"/>
      <c r="L97" s="160"/>
      <c r="M97" s="160"/>
      <c r="N97" s="160"/>
      <c r="O97" s="160"/>
      <c r="P97" s="160"/>
      <c r="Q97" s="160"/>
      <c r="R97" s="161">
        <v>4</v>
      </c>
      <c r="S97" s="114"/>
    </row>
    <row r="98" spans="1:19" s="115" customFormat="1" ht="21" customHeight="1">
      <c r="A98" s="220" t="s">
        <v>204</v>
      </c>
      <c r="B98" s="164" t="s">
        <v>172</v>
      </c>
      <c r="C98" s="171" t="s">
        <v>229</v>
      </c>
      <c r="D98" s="166"/>
      <c r="E98" s="157">
        <f t="shared" si="3"/>
        <v>4</v>
      </c>
      <c r="F98" s="222">
        <v>144</v>
      </c>
      <c r="G98" s="159">
        <f t="shared" si="4"/>
        <v>72</v>
      </c>
      <c r="H98" s="160"/>
      <c r="I98" s="161">
        <f t="shared" si="5"/>
        <v>72</v>
      </c>
      <c r="J98" s="168"/>
      <c r="K98" s="222"/>
      <c r="L98" s="160"/>
      <c r="M98" s="160"/>
      <c r="N98" s="160"/>
      <c r="O98" s="160"/>
      <c r="P98" s="160">
        <v>4</v>
      </c>
      <c r="Q98" s="160"/>
      <c r="R98" s="161"/>
      <c r="S98" s="114"/>
    </row>
    <row r="99" spans="1:19" s="115" customFormat="1" ht="21" customHeight="1">
      <c r="A99" s="220" t="s">
        <v>205</v>
      </c>
      <c r="B99" s="164" t="s">
        <v>173</v>
      </c>
      <c r="C99" s="171" t="s">
        <v>185</v>
      </c>
      <c r="D99" s="166"/>
      <c r="E99" s="157">
        <f t="shared" si="3"/>
        <v>4</v>
      </c>
      <c r="F99" s="222">
        <v>144</v>
      </c>
      <c r="G99" s="159">
        <f t="shared" si="4"/>
        <v>68</v>
      </c>
      <c r="H99" s="160"/>
      <c r="I99" s="161">
        <f t="shared" si="5"/>
        <v>76</v>
      </c>
      <c r="J99" s="168"/>
      <c r="K99" s="222"/>
      <c r="L99" s="160"/>
      <c r="M99" s="160"/>
      <c r="N99" s="160"/>
      <c r="O99" s="160">
        <v>4</v>
      </c>
      <c r="P99" s="160"/>
      <c r="Q99" s="160"/>
      <c r="R99" s="161"/>
      <c r="S99" s="114"/>
    </row>
    <row r="100" spans="1:19" s="115" customFormat="1" ht="21" customHeight="1">
      <c r="A100" s="220" t="s">
        <v>206</v>
      </c>
      <c r="B100" s="164" t="s">
        <v>174</v>
      </c>
      <c r="C100" s="171"/>
      <c r="D100" s="166" t="s">
        <v>223</v>
      </c>
      <c r="E100" s="157">
        <f t="shared" si="3"/>
        <v>3</v>
      </c>
      <c r="F100" s="222">
        <v>108</v>
      </c>
      <c r="G100" s="159">
        <f t="shared" si="4"/>
        <v>68</v>
      </c>
      <c r="H100" s="160"/>
      <c r="I100" s="161">
        <f t="shared" si="5"/>
        <v>40</v>
      </c>
      <c r="J100" s="168"/>
      <c r="K100" s="222"/>
      <c r="L100" s="160"/>
      <c r="M100" s="160">
        <v>4</v>
      </c>
      <c r="N100" s="160"/>
      <c r="O100" s="160"/>
      <c r="P100" s="160"/>
      <c r="Q100" s="160"/>
      <c r="R100" s="161"/>
      <c r="S100" s="114"/>
    </row>
    <row r="101" spans="1:19" s="115" customFormat="1" ht="21" customHeight="1">
      <c r="A101" s="220" t="s">
        <v>207</v>
      </c>
      <c r="B101" s="164" t="s">
        <v>175</v>
      </c>
      <c r="C101" s="171"/>
      <c r="D101" s="166" t="s">
        <v>223</v>
      </c>
      <c r="E101" s="157">
        <f t="shared" si="3"/>
        <v>4.5</v>
      </c>
      <c r="F101" s="222">
        <v>162</v>
      </c>
      <c r="G101" s="159">
        <f t="shared" si="4"/>
        <v>68</v>
      </c>
      <c r="H101" s="160"/>
      <c r="I101" s="161">
        <f t="shared" si="5"/>
        <v>94</v>
      </c>
      <c r="J101" s="168" t="s">
        <v>244</v>
      </c>
      <c r="K101" s="222"/>
      <c r="L101" s="160"/>
      <c r="M101" s="160">
        <v>4</v>
      </c>
      <c r="N101" s="160"/>
      <c r="O101" s="160"/>
      <c r="P101" s="160"/>
      <c r="Q101" s="160"/>
      <c r="R101" s="161"/>
      <c r="S101" s="114"/>
    </row>
    <row r="102" spans="1:19" s="115" customFormat="1" ht="21" customHeight="1">
      <c r="A102" s="220" t="s">
        <v>208</v>
      </c>
      <c r="B102" s="164" t="s">
        <v>176</v>
      </c>
      <c r="C102" s="171" t="s">
        <v>238</v>
      </c>
      <c r="D102" s="166"/>
      <c r="E102" s="157">
        <f t="shared" si="3"/>
        <v>5</v>
      </c>
      <c r="F102" s="222">
        <v>180</v>
      </c>
      <c r="G102" s="159">
        <f t="shared" si="4"/>
        <v>85</v>
      </c>
      <c r="H102" s="160"/>
      <c r="I102" s="161">
        <f t="shared" si="5"/>
        <v>95</v>
      </c>
      <c r="J102" s="168"/>
      <c r="K102" s="222"/>
      <c r="L102" s="160"/>
      <c r="M102" s="160"/>
      <c r="N102" s="160"/>
      <c r="O102" s="160"/>
      <c r="P102" s="160"/>
      <c r="Q102" s="160">
        <v>5</v>
      </c>
      <c r="R102" s="161"/>
      <c r="S102" s="114"/>
    </row>
    <row r="103" spans="1:19" s="115" customFormat="1" ht="21" customHeight="1">
      <c r="A103" s="220" t="s">
        <v>209</v>
      </c>
      <c r="B103" s="164" t="s">
        <v>265</v>
      </c>
      <c r="C103" s="171"/>
      <c r="D103" s="166" t="s">
        <v>68</v>
      </c>
      <c r="E103" s="157">
        <f t="shared" si="3"/>
        <v>1.5</v>
      </c>
      <c r="F103" s="222">
        <v>54</v>
      </c>
      <c r="G103" s="159">
        <f t="shared" si="4"/>
        <v>34</v>
      </c>
      <c r="H103" s="160"/>
      <c r="I103" s="161">
        <f t="shared" si="5"/>
        <v>20</v>
      </c>
      <c r="J103" s="168"/>
      <c r="K103" s="222">
        <v>2</v>
      </c>
      <c r="L103" s="160"/>
      <c r="M103" s="160"/>
      <c r="N103" s="160"/>
      <c r="O103" s="160"/>
      <c r="P103" s="160"/>
      <c r="Q103" s="160"/>
      <c r="R103" s="161"/>
      <c r="S103" s="114"/>
    </row>
    <row r="104" spans="1:19" s="115" customFormat="1" ht="21" customHeight="1">
      <c r="A104" s="220" t="s">
        <v>210</v>
      </c>
      <c r="B104" s="164" t="s">
        <v>266</v>
      </c>
      <c r="C104" s="171" t="s">
        <v>238</v>
      </c>
      <c r="D104" s="166"/>
      <c r="E104" s="157">
        <f>F104/36</f>
        <v>1.5</v>
      </c>
      <c r="F104" s="222">
        <v>54</v>
      </c>
      <c r="G104" s="159">
        <f>K104*17+L104*18+M104*17+N104*18+O104*17+P104*18+Q104*17+R104*12</f>
        <v>34</v>
      </c>
      <c r="H104" s="160"/>
      <c r="I104" s="161">
        <f>F104-G104-H104</f>
        <v>20</v>
      </c>
      <c r="J104" s="168"/>
      <c r="K104" s="222"/>
      <c r="L104" s="160"/>
      <c r="M104" s="160"/>
      <c r="N104" s="160"/>
      <c r="O104" s="160"/>
      <c r="P104" s="160"/>
      <c r="Q104" s="160">
        <v>2</v>
      </c>
      <c r="R104" s="161"/>
      <c r="S104" s="114"/>
    </row>
    <row r="105" spans="1:19" s="115" customFormat="1" ht="21" customHeight="1" thickBot="1">
      <c r="A105" s="225" t="s">
        <v>264</v>
      </c>
      <c r="B105" s="255" t="s">
        <v>177</v>
      </c>
      <c r="C105" s="229"/>
      <c r="D105" s="227" t="s">
        <v>69</v>
      </c>
      <c r="E105" s="228">
        <f t="shared" si="3"/>
        <v>3</v>
      </c>
      <c r="F105" s="226">
        <v>108</v>
      </c>
      <c r="G105" s="230">
        <f t="shared" si="4"/>
        <v>48</v>
      </c>
      <c r="H105" s="231"/>
      <c r="I105" s="232">
        <f t="shared" si="5"/>
        <v>60</v>
      </c>
      <c r="J105" s="233"/>
      <c r="K105" s="226"/>
      <c r="L105" s="231"/>
      <c r="M105" s="231"/>
      <c r="N105" s="231"/>
      <c r="O105" s="231"/>
      <c r="P105" s="231"/>
      <c r="Q105" s="231"/>
      <c r="R105" s="232">
        <v>4</v>
      </c>
      <c r="S105" s="114"/>
    </row>
    <row r="106" spans="1:19" s="115" customFormat="1" ht="21" customHeight="1" thickBot="1">
      <c r="A106" s="378" t="s">
        <v>219</v>
      </c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79"/>
      <c r="S106" s="114"/>
    </row>
    <row r="107" spans="1:19" s="115" customFormat="1" ht="21" customHeight="1">
      <c r="A107" s="131" t="s">
        <v>211</v>
      </c>
      <c r="B107" s="256" t="s">
        <v>74</v>
      </c>
      <c r="C107" s="257"/>
      <c r="D107" s="258"/>
      <c r="E107" s="259"/>
      <c r="F107" s="260"/>
      <c r="G107" s="261"/>
      <c r="H107" s="261"/>
      <c r="I107" s="262"/>
      <c r="J107" s="259"/>
      <c r="K107" s="263"/>
      <c r="L107" s="261"/>
      <c r="M107" s="261"/>
      <c r="N107" s="261"/>
      <c r="O107" s="261"/>
      <c r="P107" s="261"/>
      <c r="Q107" s="261"/>
      <c r="R107" s="264"/>
      <c r="S107" s="114"/>
    </row>
    <row r="108" spans="1:19" s="115" customFormat="1" ht="21" customHeight="1">
      <c r="A108" s="153" t="s">
        <v>213</v>
      </c>
      <c r="B108" s="265" t="s">
        <v>232</v>
      </c>
      <c r="C108" s="266"/>
      <c r="D108" s="267" t="s">
        <v>59</v>
      </c>
      <c r="E108" s="157">
        <f>F108/36</f>
        <v>3</v>
      </c>
      <c r="F108" s="268">
        <v>108</v>
      </c>
      <c r="G108" s="269"/>
      <c r="H108" s="270">
        <v>72</v>
      </c>
      <c r="I108" s="271">
        <v>36</v>
      </c>
      <c r="J108" s="272"/>
      <c r="K108" s="268"/>
      <c r="L108" s="270">
        <v>108</v>
      </c>
      <c r="M108" s="269"/>
      <c r="N108" s="269"/>
      <c r="O108" s="269"/>
      <c r="P108" s="269"/>
      <c r="Q108" s="269"/>
      <c r="R108" s="273"/>
      <c r="S108" s="114"/>
    </row>
    <row r="109" spans="1:19" s="115" customFormat="1" ht="21" customHeight="1">
      <c r="A109" s="153" t="s">
        <v>212</v>
      </c>
      <c r="B109" s="265" t="s">
        <v>54</v>
      </c>
      <c r="C109" s="266"/>
      <c r="D109" s="267"/>
      <c r="E109" s="157"/>
      <c r="F109" s="270"/>
      <c r="G109" s="274"/>
      <c r="H109" s="270"/>
      <c r="I109" s="271"/>
      <c r="J109" s="275"/>
      <c r="K109" s="268"/>
      <c r="L109" s="270"/>
      <c r="M109" s="270"/>
      <c r="N109" s="270"/>
      <c r="O109" s="270"/>
      <c r="P109" s="270"/>
      <c r="Q109" s="270"/>
      <c r="R109" s="276"/>
      <c r="S109" s="114"/>
    </row>
    <row r="110" spans="1:19" s="115" customFormat="1" ht="21" customHeight="1">
      <c r="A110" s="153" t="s">
        <v>217</v>
      </c>
      <c r="B110" s="265" t="s">
        <v>233</v>
      </c>
      <c r="C110" s="277"/>
      <c r="D110" s="267" t="s">
        <v>70</v>
      </c>
      <c r="E110" s="157">
        <f>F110/36</f>
        <v>3</v>
      </c>
      <c r="F110" s="270">
        <v>108</v>
      </c>
      <c r="G110" s="274"/>
      <c r="H110" s="270">
        <v>72</v>
      </c>
      <c r="I110" s="271">
        <v>36</v>
      </c>
      <c r="J110" s="275"/>
      <c r="K110" s="268"/>
      <c r="L110" s="270"/>
      <c r="M110" s="270"/>
      <c r="N110" s="270">
        <v>108</v>
      </c>
      <c r="O110" s="270"/>
      <c r="P110" s="270"/>
      <c r="Q110" s="270"/>
      <c r="R110" s="276"/>
      <c r="S110" s="114"/>
    </row>
    <row r="111" spans="1:19" s="115" customFormat="1" ht="21" customHeight="1">
      <c r="A111" s="153" t="s">
        <v>218</v>
      </c>
      <c r="B111" s="265" t="s">
        <v>144</v>
      </c>
      <c r="C111" s="266"/>
      <c r="D111" s="267" t="s">
        <v>240</v>
      </c>
      <c r="E111" s="157">
        <f>F111/36</f>
        <v>4.5</v>
      </c>
      <c r="F111" s="268">
        <v>162</v>
      </c>
      <c r="G111" s="269"/>
      <c r="H111" s="270">
        <v>108</v>
      </c>
      <c r="I111" s="271">
        <v>54</v>
      </c>
      <c r="J111" s="272"/>
      <c r="K111" s="268"/>
      <c r="L111" s="270"/>
      <c r="M111" s="270"/>
      <c r="N111" s="270"/>
      <c r="O111" s="270"/>
      <c r="P111" s="270">
        <v>162</v>
      </c>
      <c r="Q111" s="270"/>
      <c r="R111" s="276"/>
      <c r="S111" s="114"/>
    </row>
    <row r="112" spans="1:19" s="115" customFormat="1" ht="21" customHeight="1">
      <c r="A112" s="153" t="s">
        <v>220</v>
      </c>
      <c r="B112" s="265" t="s">
        <v>143</v>
      </c>
      <c r="C112" s="266"/>
      <c r="D112" s="267" t="s">
        <v>69</v>
      </c>
      <c r="E112" s="157">
        <f>F112/36</f>
        <v>4.5</v>
      </c>
      <c r="F112" s="268">
        <v>162</v>
      </c>
      <c r="G112" s="269"/>
      <c r="H112" s="270">
        <v>108</v>
      </c>
      <c r="I112" s="271">
        <v>54</v>
      </c>
      <c r="J112" s="272"/>
      <c r="K112" s="268"/>
      <c r="L112" s="270"/>
      <c r="M112" s="270"/>
      <c r="N112" s="270"/>
      <c r="O112" s="270"/>
      <c r="P112" s="270"/>
      <c r="Q112" s="270"/>
      <c r="R112" s="276">
        <v>162</v>
      </c>
      <c r="S112" s="114"/>
    </row>
    <row r="113" spans="1:19" s="115" customFormat="1" ht="21" customHeight="1" thickBot="1">
      <c r="A113" s="242" t="s">
        <v>216</v>
      </c>
      <c r="B113" s="278" t="s">
        <v>187</v>
      </c>
      <c r="C113" s="279"/>
      <c r="D113" s="280"/>
      <c r="E113" s="228">
        <f>F113/36</f>
        <v>9</v>
      </c>
      <c r="F113" s="281">
        <v>324</v>
      </c>
      <c r="G113" s="282"/>
      <c r="H113" s="282"/>
      <c r="I113" s="283">
        <v>324</v>
      </c>
      <c r="J113" s="284"/>
      <c r="K113" s="285"/>
      <c r="L113" s="282"/>
      <c r="M113" s="282"/>
      <c r="N113" s="282"/>
      <c r="O113" s="282"/>
      <c r="P113" s="286"/>
      <c r="Q113" s="282"/>
      <c r="R113" s="287">
        <v>324</v>
      </c>
      <c r="S113" s="114"/>
    </row>
    <row r="114" spans="1:19" s="115" customFormat="1" ht="21" customHeight="1" thickBot="1">
      <c r="A114" s="378" t="s">
        <v>267</v>
      </c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79"/>
      <c r="S114" s="114"/>
    </row>
    <row r="115" spans="1:19" s="115" customFormat="1" ht="21" customHeight="1">
      <c r="A115" s="217" t="s">
        <v>78</v>
      </c>
      <c r="B115" s="288" t="s">
        <v>255</v>
      </c>
      <c r="C115" s="250" t="s">
        <v>225</v>
      </c>
      <c r="D115" s="251" t="s">
        <v>70</v>
      </c>
      <c r="E115" s="135">
        <f>F115/36</f>
        <v>6.5</v>
      </c>
      <c r="F115" s="289">
        <v>234</v>
      </c>
      <c r="G115" s="137">
        <f>K115*17+L115*18+M115*17+N115*18+O115*17+P115*18+Q115*17+R115*12</f>
        <v>122</v>
      </c>
      <c r="H115" s="290"/>
      <c r="I115" s="139">
        <f>F115-G115-H115</f>
        <v>112</v>
      </c>
      <c r="J115" s="140" t="s">
        <v>224</v>
      </c>
      <c r="K115" s="250"/>
      <c r="L115" s="290"/>
      <c r="M115" s="291">
        <v>4</v>
      </c>
      <c r="N115" s="291">
        <v>3</v>
      </c>
      <c r="O115" s="292"/>
      <c r="P115" s="292"/>
      <c r="Q115" s="292"/>
      <c r="R115" s="293"/>
      <c r="S115" s="114"/>
    </row>
    <row r="116" spans="1:18" s="115" customFormat="1" ht="21" customHeight="1">
      <c r="A116" s="220" t="s">
        <v>79</v>
      </c>
      <c r="B116" s="154" t="s">
        <v>237</v>
      </c>
      <c r="C116" s="155" t="s">
        <v>185</v>
      </c>
      <c r="D116" s="156" t="s">
        <v>70</v>
      </c>
      <c r="E116" s="157">
        <f>F116/36</f>
        <v>8</v>
      </c>
      <c r="F116" s="158">
        <v>288</v>
      </c>
      <c r="G116" s="159">
        <f>K116*17+L116*18+M116*17+N116*18+O116*17+P116*18+Q116*17+R116*12</f>
        <v>140</v>
      </c>
      <c r="H116" s="160"/>
      <c r="I116" s="161">
        <f>F116-G116-H116</f>
        <v>148</v>
      </c>
      <c r="J116" s="162" t="s">
        <v>184</v>
      </c>
      <c r="K116" s="163"/>
      <c r="L116" s="160"/>
      <c r="M116" s="160"/>
      <c r="N116" s="160">
        <v>4</v>
      </c>
      <c r="O116" s="160">
        <v>4</v>
      </c>
      <c r="P116" s="160"/>
      <c r="Q116" s="160"/>
      <c r="R116" s="161"/>
    </row>
    <row r="117" spans="1:18" s="115" customFormat="1" ht="21" customHeight="1" thickBot="1">
      <c r="A117" s="220" t="s">
        <v>135</v>
      </c>
      <c r="B117" s="154" t="s">
        <v>256</v>
      </c>
      <c r="C117" s="155"/>
      <c r="D117" s="156" t="s">
        <v>240</v>
      </c>
      <c r="E117" s="157">
        <f>F117/36</f>
        <v>3.5</v>
      </c>
      <c r="F117" s="158">
        <v>126</v>
      </c>
      <c r="G117" s="159">
        <f>K117*17+L117*18+M117*17+N117*18+O117*17+P117*18+Q117*17+R117*12</f>
        <v>72</v>
      </c>
      <c r="H117" s="160"/>
      <c r="I117" s="161">
        <f>F117-G117-H117</f>
        <v>54</v>
      </c>
      <c r="J117" s="162"/>
      <c r="K117" s="163"/>
      <c r="L117" s="160"/>
      <c r="M117" s="160"/>
      <c r="N117" s="160"/>
      <c r="O117" s="160"/>
      <c r="P117" s="160">
        <v>4</v>
      </c>
      <c r="Q117" s="160"/>
      <c r="R117" s="161"/>
    </row>
    <row r="118" spans="1:19" s="115" customFormat="1" ht="21" customHeight="1" thickBot="1">
      <c r="A118" s="378" t="s">
        <v>188</v>
      </c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79"/>
      <c r="S118" s="114"/>
    </row>
    <row r="119" spans="1:19" s="115" customFormat="1" ht="21" customHeight="1" thickBot="1">
      <c r="A119" s="113" t="s">
        <v>132</v>
      </c>
      <c r="B119" s="109" t="s">
        <v>82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6"/>
      <c r="S119" s="114"/>
    </row>
    <row r="120" spans="1:19" s="115" customFormat="1" ht="21" customHeight="1" thickBot="1">
      <c r="A120" s="116" t="s">
        <v>128</v>
      </c>
      <c r="B120" s="117" t="s">
        <v>43</v>
      </c>
      <c r="C120" s="118">
        <v>6.8</v>
      </c>
      <c r="D120" s="119" t="s">
        <v>84</v>
      </c>
      <c r="E120" s="120">
        <f>F120/36</f>
        <v>20</v>
      </c>
      <c r="F120" s="121">
        <v>720</v>
      </c>
      <c r="G120" s="122">
        <f>K120*17+L120*18+M120*17+N120*18+O120*17+P120*18+Q120*17+R120*12</f>
        <v>448</v>
      </c>
      <c r="H120" s="123"/>
      <c r="I120" s="124">
        <f>F120-G120-H120</f>
        <v>272</v>
      </c>
      <c r="J120" s="125"/>
      <c r="K120" s="126"/>
      <c r="L120" s="127"/>
      <c r="M120" s="127"/>
      <c r="N120" s="127"/>
      <c r="O120" s="123">
        <v>7</v>
      </c>
      <c r="P120" s="123">
        <v>7</v>
      </c>
      <c r="Q120" s="123">
        <v>7</v>
      </c>
      <c r="R120" s="128">
        <v>7</v>
      </c>
      <c r="S120" s="114"/>
    </row>
    <row r="121" spans="1:19" s="115" customFormat="1" ht="21" customHeight="1" thickBot="1">
      <c r="A121" s="129" t="s">
        <v>133</v>
      </c>
      <c r="B121" s="130" t="s">
        <v>83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8"/>
      <c r="S121" s="114"/>
    </row>
    <row r="122" spans="1:19" s="115" customFormat="1" ht="21" customHeight="1">
      <c r="A122" s="131" t="s">
        <v>214</v>
      </c>
      <c r="B122" s="132" t="s">
        <v>148</v>
      </c>
      <c r="C122" s="133" t="s">
        <v>239</v>
      </c>
      <c r="D122" s="134" t="s">
        <v>183</v>
      </c>
      <c r="E122" s="135">
        <f aca="true" t="shared" si="6" ref="E122:E127">F122/36</f>
        <v>3</v>
      </c>
      <c r="F122" s="136">
        <v>108</v>
      </c>
      <c r="G122" s="137">
        <f>K122*17+L122*18+M122*17+N122*18+O122*17+P122*18+Q122*17+R122*12</f>
        <v>58</v>
      </c>
      <c r="H122" s="138"/>
      <c r="I122" s="139">
        <f>F122-G122-H122</f>
        <v>50</v>
      </c>
      <c r="J122" s="140"/>
      <c r="K122" s="136"/>
      <c r="L122" s="138"/>
      <c r="M122" s="138"/>
      <c r="N122" s="138"/>
      <c r="O122" s="141"/>
      <c r="P122" s="138"/>
      <c r="Q122" s="138">
        <v>2</v>
      </c>
      <c r="R122" s="139">
        <v>2</v>
      </c>
      <c r="S122" s="114"/>
    </row>
    <row r="123" spans="1:18" s="115" customFormat="1" ht="21" customHeight="1">
      <c r="A123" s="142" t="s">
        <v>129</v>
      </c>
      <c r="B123" s="143" t="s">
        <v>245</v>
      </c>
      <c r="C123" s="144"/>
      <c r="D123" s="145" t="s">
        <v>241</v>
      </c>
      <c r="E123" s="146">
        <f t="shared" si="6"/>
        <v>5.5</v>
      </c>
      <c r="F123" s="147">
        <v>198</v>
      </c>
      <c r="G123" s="148">
        <f>K123*17+L123*18+M123*17+N123*18+O123*17+P123*18+Q123*17+R123*12</f>
        <v>102</v>
      </c>
      <c r="H123" s="149"/>
      <c r="I123" s="150">
        <f>F123-G123-H123</f>
        <v>96</v>
      </c>
      <c r="J123" s="151" t="s">
        <v>231</v>
      </c>
      <c r="K123" s="147"/>
      <c r="L123" s="149"/>
      <c r="M123" s="149"/>
      <c r="N123" s="149"/>
      <c r="O123" s="152">
        <v>6</v>
      </c>
      <c r="P123" s="149"/>
      <c r="Q123" s="149"/>
      <c r="R123" s="150"/>
    </row>
    <row r="124" spans="1:19" s="115" customFormat="1" ht="21" customHeight="1">
      <c r="A124" s="153" t="s">
        <v>130</v>
      </c>
      <c r="B124" s="154" t="s">
        <v>247</v>
      </c>
      <c r="C124" s="155" t="s">
        <v>229</v>
      </c>
      <c r="D124" s="156"/>
      <c r="E124" s="157">
        <f t="shared" si="6"/>
        <v>5</v>
      </c>
      <c r="F124" s="158">
        <v>180</v>
      </c>
      <c r="G124" s="159">
        <f>K124*17+L124*18+M124*17+N124*18+O124*17+P124*18+Q124*17+R124*12</f>
        <v>90</v>
      </c>
      <c r="H124" s="160"/>
      <c r="I124" s="161">
        <f>F124-G124-H124</f>
        <v>90</v>
      </c>
      <c r="J124" s="162" t="s">
        <v>230</v>
      </c>
      <c r="K124" s="163"/>
      <c r="L124" s="160"/>
      <c r="M124" s="160"/>
      <c r="N124" s="160"/>
      <c r="O124" s="160"/>
      <c r="P124" s="160">
        <v>5</v>
      </c>
      <c r="Q124" s="160"/>
      <c r="R124" s="161"/>
      <c r="S124" s="114"/>
    </row>
    <row r="125" spans="1:19" s="115" customFormat="1" ht="21" customHeight="1">
      <c r="A125" s="153" t="s">
        <v>131</v>
      </c>
      <c r="B125" s="164" t="s">
        <v>246</v>
      </c>
      <c r="C125" s="165"/>
      <c r="D125" s="166" t="s">
        <v>183</v>
      </c>
      <c r="E125" s="157">
        <f t="shared" si="6"/>
        <v>4</v>
      </c>
      <c r="F125" s="167">
        <v>144</v>
      </c>
      <c r="G125" s="159">
        <f>K125*17+L125*18+M125*17+N125*18+O125*17+P125*18+Q125*17+R125*12</f>
        <v>68</v>
      </c>
      <c r="H125" s="160"/>
      <c r="I125" s="161">
        <f>F125-G125-H125</f>
        <v>76</v>
      </c>
      <c r="J125" s="168" t="s">
        <v>234</v>
      </c>
      <c r="K125" s="169"/>
      <c r="L125" s="160"/>
      <c r="M125" s="160"/>
      <c r="N125" s="160"/>
      <c r="O125" s="160"/>
      <c r="P125" s="160"/>
      <c r="Q125" s="160">
        <v>4</v>
      </c>
      <c r="R125" s="161"/>
      <c r="S125" s="114"/>
    </row>
    <row r="126" spans="1:19" s="115" customFormat="1" ht="21" customHeight="1" thickBot="1">
      <c r="A126" s="153" t="s">
        <v>248</v>
      </c>
      <c r="B126" s="170" t="s">
        <v>254</v>
      </c>
      <c r="C126" s="171"/>
      <c r="D126" s="166" t="s">
        <v>69</v>
      </c>
      <c r="E126" s="157">
        <f t="shared" si="6"/>
        <v>2.5</v>
      </c>
      <c r="F126" s="163">
        <v>90</v>
      </c>
      <c r="G126" s="159">
        <f>K126*17+L126*18+M126*17+N126*18+O126*17+P126*18+Q126*17+R126*12</f>
        <v>48</v>
      </c>
      <c r="H126" s="160"/>
      <c r="I126" s="161">
        <f>F126-G126-H126</f>
        <v>42</v>
      </c>
      <c r="J126" s="168"/>
      <c r="K126" s="172"/>
      <c r="L126" s="173"/>
      <c r="M126" s="173"/>
      <c r="N126" s="173"/>
      <c r="O126" s="160"/>
      <c r="P126" s="160"/>
      <c r="Q126" s="160"/>
      <c r="R126" s="161">
        <v>4</v>
      </c>
      <c r="S126" s="114"/>
    </row>
    <row r="127" spans="1:19" s="115" customFormat="1" ht="21" customHeight="1" thickBot="1">
      <c r="A127" s="420" t="s">
        <v>215</v>
      </c>
      <c r="B127" s="174" t="s">
        <v>16</v>
      </c>
      <c r="C127" s="175"/>
      <c r="D127" s="119"/>
      <c r="E127" s="176">
        <f t="shared" si="6"/>
        <v>231</v>
      </c>
      <c r="F127" s="177">
        <f>SUM(F122:F126,F115:F117,F108:F113,F83:F105,F72:F80,F64:F66,F55:F61)+216</f>
        <v>8316</v>
      </c>
      <c r="G127" s="178">
        <f>SUM(G122:G126,G115:G117,G108:G113,G83:G105,G72:G80,G64:G66,G55:G61)+140</f>
        <v>3776</v>
      </c>
      <c r="H127" s="178">
        <f>SUM(H122:H126,H115:H117,H108:H113,H83:H105,H72:H80,H64:H66,H55:H61)</f>
        <v>362</v>
      </c>
      <c r="I127" s="179">
        <f>SUM(I122:I126,I115:I117,I107:I113,I83:I105,I72:I80,I64:I66,I55:I61)+76</f>
        <v>4178</v>
      </c>
      <c r="J127" s="180"/>
      <c r="K127" s="177">
        <f>SUM(K122:K126,K115:K117,K83:K105,K72:K80,K64:K66,K55:K59)+2</f>
        <v>28</v>
      </c>
      <c r="L127" s="178">
        <f>SUM(L122:L126,L115:L117,L83:L105,L72:L80,L64:L66,L55:L59)+2</f>
        <v>28</v>
      </c>
      <c r="M127" s="178">
        <f>SUM(M122:M126,M115:M117,M83:M105,M72:M80,M64:M66,M55:M59)+2</f>
        <v>28</v>
      </c>
      <c r="N127" s="178">
        <f>SUM(N122:N126,N115:N117,N83:N105,N72:N80,N64:N66,N55:N59)+2</f>
        <v>28</v>
      </c>
      <c r="O127" s="178">
        <f>SUM(O122:O126,O115:O117,O83:O105,O72:O80,O64:O66,O55:O61)</f>
        <v>28</v>
      </c>
      <c r="P127" s="178">
        <f>SUM(P122:P126,P115:P117,P83:P105,P72:P80,P64:P66,P55:P59)</f>
        <v>28</v>
      </c>
      <c r="Q127" s="178">
        <f>SUM(Q122:Q126,Q115:Q117,Q83:Q105,Q72:Q80,Q64:Q66,Q55:Q59)</f>
        <v>28</v>
      </c>
      <c r="R127" s="179">
        <f>SUM(R122:R126,R115:R117,R83:R105,R72:R80,R64:R66,R55:R59)</f>
        <v>30</v>
      </c>
      <c r="S127" s="114"/>
    </row>
    <row r="128" spans="1:19" s="115" customFormat="1" ht="21" customHeight="1">
      <c r="A128" s="421"/>
      <c r="B128" s="181" t="s">
        <v>86</v>
      </c>
      <c r="C128" s="182">
        <f>SUM(K128:R128)</f>
        <v>30</v>
      </c>
      <c r="D128" s="183"/>
      <c r="E128" s="184"/>
      <c r="F128" s="185"/>
      <c r="G128" s="186"/>
      <c r="H128" s="187"/>
      <c r="I128" s="188"/>
      <c r="J128" s="189"/>
      <c r="K128" s="190">
        <v>4</v>
      </c>
      <c r="L128" s="191">
        <v>4</v>
      </c>
      <c r="M128" s="191">
        <v>3</v>
      </c>
      <c r="N128" s="191">
        <v>4</v>
      </c>
      <c r="O128" s="191">
        <v>4</v>
      </c>
      <c r="P128" s="191">
        <v>3</v>
      </c>
      <c r="Q128" s="191">
        <v>4</v>
      </c>
      <c r="R128" s="192">
        <v>4</v>
      </c>
      <c r="S128" s="114"/>
    </row>
    <row r="129" spans="1:19" s="115" customFormat="1" ht="21" customHeight="1">
      <c r="A129" s="421"/>
      <c r="B129" s="193" t="s">
        <v>1</v>
      </c>
      <c r="C129" s="194"/>
      <c r="D129" s="195">
        <v>40</v>
      </c>
      <c r="E129" s="196"/>
      <c r="F129" s="172"/>
      <c r="G129" s="197"/>
      <c r="H129" s="198"/>
      <c r="I129" s="199"/>
      <c r="J129" s="200"/>
      <c r="K129" s="201">
        <v>4</v>
      </c>
      <c r="L129" s="202">
        <v>6</v>
      </c>
      <c r="M129" s="202">
        <v>5</v>
      </c>
      <c r="N129" s="202">
        <v>6</v>
      </c>
      <c r="O129" s="202">
        <v>4</v>
      </c>
      <c r="P129" s="202">
        <v>5</v>
      </c>
      <c r="Q129" s="202">
        <v>4</v>
      </c>
      <c r="R129" s="203">
        <v>6</v>
      </c>
      <c r="S129" s="114"/>
    </row>
    <row r="130" spans="1:19" s="115" customFormat="1" ht="21" customHeight="1">
      <c r="A130" s="421"/>
      <c r="B130" s="193" t="s">
        <v>60</v>
      </c>
      <c r="C130" s="194"/>
      <c r="D130" s="204"/>
      <c r="E130" s="196"/>
      <c r="F130" s="205"/>
      <c r="G130" s="198"/>
      <c r="H130" s="198"/>
      <c r="I130" s="199"/>
      <c r="J130" s="200">
        <v>10</v>
      </c>
      <c r="K130" s="201"/>
      <c r="L130" s="202">
        <v>1</v>
      </c>
      <c r="M130" s="202">
        <v>1</v>
      </c>
      <c r="N130" s="202">
        <v>2</v>
      </c>
      <c r="O130" s="202">
        <v>1</v>
      </c>
      <c r="P130" s="202">
        <v>2</v>
      </c>
      <c r="Q130" s="202">
        <v>1</v>
      </c>
      <c r="R130" s="203">
        <v>2</v>
      </c>
      <c r="S130" s="114"/>
    </row>
    <row r="131" spans="1:19" s="115" customFormat="1" ht="21" customHeight="1" thickBot="1">
      <c r="A131" s="422"/>
      <c r="B131" s="206" t="s">
        <v>61</v>
      </c>
      <c r="C131" s="207"/>
      <c r="D131" s="208"/>
      <c r="E131" s="209"/>
      <c r="F131" s="210"/>
      <c r="G131" s="211"/>
      <c r="H131" s="211"/>
      <c r="I131" s="212"/>
      <c r="J131" s="213">
        <v>2</v>
      </c>
      <c r="K131" s="214"/>
      <c r="L131" s="215"/>
      <c r="M131" s="215"/>
      <c r="N131" s="215"/>
      <c r="O131" s="215">
        <v>1</v>
      </c>
      <c r="P131" s="215"/>
      <c r="Q131" s="215">
        <v>1</v>
      </c>
      <c r="R131" s="216"/>
      <c r="S131" s="114"/>
    </row>
    <row r="132" spans="1:18" s="115" customFormat="1" ht="21" customHeight="1" thickBot="1">
      <c r="A132" s="412" t="s">
        <v>134</v>
      </c>
      <c r="B132" s="413"/>
      <c r="C132" s="294"/>
      <c r="D132" s="295"/>
      <c r="E132" s="296">
        <f>F132/36</f>
        <v>15</v>
      </c>
      <c r="F132" s="297">
        <f>SUM(K132:R132)</f>
        <v>540</v>
      </c>
      <c r="G132" s="298"/>
      <c r="H132" s="298"/>
      <c r="I132" s="299">
        <f>SUM(F132:H132)</f>
        <v>540</v>
      </c>
      <c r="J132" s="300"/>
      <c r="K132" s="301">
        <v>54</v>
      </c>
      <c r="L132" s="302">
        <v>108</v>
      </c>
      <c r="M132" s="302">
        <v>54</v>
      </c>
      <c r="N132" s="302">
        <v>108</v>
      </c>
      <c r="O132" s="302">
        <v>54</v>
      </c>
      <c r="P132" s="302">
        <v>54</v>
      </c>
      <c r="Q132" s="302">
        <v>54</v>
      </c>
      <c r="R132" s="299">
        <v>54</v>
      </c>
    </row>
    <row r="133" spans="1:18" s="311" customFormat="1" ht="21" customHeight="1" thickBot="1">
      <c r="A133" s="378" t="s">
        <v>77</v>
      </c>
      <c r="B133" s="379"/>
      <c r="C133" s="303"/>
      <c r="D133" s="304"/>
      <c r="E133" s="296">
        <f>F133/36</f>
        <v>246</v>
      </c>
      <c r="F133" s="305">
        <f>SUM(F132:F132,F127)</f>
        <v>8856</v>
      </c>
      <c r="G133" s="305">
        <f>SUM(G132:G132,G127)</f>
        <v>3776</v>
      </c>
      <c r="H133" s="305">
        <f>SUM(H132:H132,H127)</f>
        <v>362</v>
      </c>
      <c r="I133" s="305">
        <f>SUM(I132:I132,I127)</f>
        <v>4718</v>
      </c>
      <c r="J133" s="306"/>
      <c r="K133" s="307"/>
      <c r="L133" s="308"/>
      <c r="M133" s="308"/>
      <c r="N133" s="308"/>
      <c r="O133" s="308"/>
      <c r="P133" s="309"/>
      <c r="Q133" s="308"/>
      <c r="R133" s="310"/>
    </row>
    <row r="134" spans="1:18" s="82" customFormat="1" ht="7.5" customHeight="1">
      <c r="A134" s="78"/>
      <c r="B134" s="90"/>
      <c r="C134" s="90"/>
      <c r="D134" s="90"/>
      <c r="E134" s="91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1:18" s="112" customFormat="1" ht="16.5" customHeight="1">
      <c r="A135" s="110"/>
      <c r="B135" s="381" t="s">
        <v>251</v>
      </c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111"/>
      <c r="N135" s="111"/>
      <c r="O135" s="111"/>
      <c r="P135" s="111"/>
      <c r="Q135" s="111"/>
      <c r="R135" s="111"/>
    </row>
    <row r="136" spans="1:7" s="82" customFormat="1" ht="7.5" customHeight="1">
      <c r="A136" s="78"/>
      <c r="B136" s="380"/>
      <c r="C136" s="380"/>
      <c r="D136" s="81"/>
      <c r="F136" s="83"/>
      <c r="G136" s="92"/>
    </row>
    <row r="137" spans="1:18" s="83" customFormat="1" ht="18.75" customHeight="1">
      <c r="A137" s="78"/>
      <c r="B137" s="93"/>
      <c r="C137" s="377"/>
      <c r="D137" s="377"/>
      <c r="E137" s="377"/>
      <c r="F137" s="377"/>
      <c r="G137" s="82"/>
      <c r="H137" s="375" t="s">
        <v>181</v>
      </c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</row>
    <row r="138" spans="1:18" s="83" customFormat="1" ht="31.5" customHeight="1">
      <c r="A138" s="78"/>
      <c r="B138" s="314" t="s">
        <v>179</v>
      </c>
      <c r="C138" s="376" t="s">
        <v>180</v>
      </c>
      <c r="D138" s="376"/>
      <c r="E138" s="376"/>
      <c r="F138" s="376"/>
      <c r="G138" s="82"/>
      <c r="H138" s="375" t="s">
        <v>275</v>
      </c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</row>
    <row r="139" spans="1:18" s="83" customFormat="1" ht="11.25" customHeight="1">
      <c r="A139" s="78"/>
      <c r="B139" s="79"/>
      <c r="C139" s="80"/>
      <c r="D139" s="81"/>
      <c r="E139" s="328"/>
      <c r="F139" s="329"/>
      <c r="G139" s="82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9" s="83" customFormat="1" ht="9" customHeight="1">
      <c r="A140" s="78"/>
      <c r="B140" s="315"/>
      <c r="C140" s="316"/>
      <c r="D140" s="317"/>
      <c r="E140" s="318"/>
      <c r="F140" s="319"/>
      <c r="G140" s="82"/>
      <c r="H140" s="82"/>
      <c r="I140" s="82"/>
    </row>
    <row r="141" spans="1:9" s="83" customFormat="1" ht="30" customHeight="1">
      <c r="A141" s="78"/>
      <c r="B141" s="314" t="s">
        <v>62</v>
      </c>
      <c r="C141" s="376" t="s">
        <v>182</v>
      </c>
      <c r="D141" s="376"/>
      <c r="E141" s="376"/>
      <c r="F141" s="376"/>
      <c r="G141" s="82"/>
      <c r="H141" s="82"/>
      <c r="I141" s="82"/>
    </row>
    <row r="142" spans="1:9" s="83" customFormat="1" ht="11.25">
      <c r="A142" s="78"/>
      <c r="B142" s="79"/>
      <c r="C142" s="80"/>
      <c r="D142" s="81"/>
      <c r="E142" s="82"/>
      <c r="G142" s="82"/>
      <c r="H142" s="82"/>
      <c r="I142" s="82"/>
    </row>
    <row r="143" spans="1:9" s="83" customFormat="1" ht="11.25">
      <c r="A143" s="78"/>
      <c r="B143" s="79"/>
      <c r="C143" s="80"/>
      <c r="D143" s="81"/>
      <c r="E143" s="82"/>
      <c r="G143" s="82"/>
      <c r="H143" s="82"/>
      <c r="I143" s="82"/>
    </row>
    <row r="144" spans="1:9" s="83" customFormat="1" ht="11.25">
      <c r="A144" s="78"/>
      <c r="B144" s="79"/>
      <c r="C144" s="80"/>
      <c r="D144" s="81"/>
      <c r="E144" s="82"/>
      <c r="G144" s="82"/>
      <c r="H144" s="82"/>
      <c r="I144" s="82"/>
    </row>
    <row r="145" spans="1:9" s="83" customFormat="1" ht="11.25">
      <c r="A145" s="78"/>
      <c r="B145" s="79"/>
      <c r="C145" s="80"/>
      <c r="D145" s="81"/>
      <c r="E145" s="82"/>
      <c r="G145" s="82"/>
      <c r="H145" s="82"/>
      <c r="I145" s="82"/>
    </row>
    <row r="146" spans="1:9" s="83" customFormat="1" ht="11.25">
      <c r="A146" s="78"/>
      <c r="B146" s="79"/>
      <c r="C146" s="80"/>
      <c r="D146" s="81"/>
      <c r="E146" s="82"/>
      <c r="G146" s="82"/>
      <c r="H146" s="82"/>
      <c r="I146" s="82"/>
    </row>
    <row r="147" spans="1:9" s="83" customFormat="1" ht="11.25">
      <c r="A147" s="78"/>
      <c r="B147" s="79"/>
      <c r="C147" s="80"/>
      <c r="D147" s="81"/>
      <c r="E147" s="82"/>
      <c r="G147" s="82"/>
      <c r="H147" s="82"/>
      <c r="I147" s="82"/>
    </row>
    <row r="148" spans="1:9" s="83" customFormat="1" ht="11.25">
      <c r="A148" s="78"/>
      <c r="B148" s="79"/>
      <c r="C148" s="80"/>
      <c r="D148" s="81"/>
      <c r="E148" s="82"/>
      <c r="G148" s="82"/>
      <c r="H148" s="82"/>
      <c r="I148" s="82"/>
    </row>
    <row r="149" spans="1:9" s="83" customFormat="1" ht="11.25">
      <c r="A149" s="78"/>
      <c r="B149" s="79"/>
      <c r="C149" s="80"/>
      <c r="D149" s="81"/>
      <c r="E149" s="82"/>
      <c r="G149" s="82"/>
      <c r="H149" s="82"/>
      <c r="I149" s="82"/>
    </row>
    <row r="150" spans="1:9" s="83" customFormat="1" ht="11.25">
      <c r="A150" s="78"/>
      <c r="B150" s="79"/>
      <c r="C150" s="80"/>
      <c r="D150" s="81"/>
      <c r="E150" s="82"/>
      <c r="G150" s="82"/>
      <c r="H150" s="82"/>
      <c r="I150" s="82"/>
    </row>
    <row r="151" spans="1:9" s="83" customFormat="1" ht="11.25">
      <c r="A151" s="78"/>
      <c r="B151" s="79"/>
      <c r="C151" s="80"/>
      <c r="D151" s="81"/>
      <c r="E151" s="82"/>
      <c r="G151" s="82"/>
      <c r="H151" s="82"/>
      <c r="I151" s="82"/>
    </row>
    <row r="152" spans="1:9" s="83" customFormat="1" ht="11.25">
      <c r="A152" s="78"/>
      <c r="B152" s="79"/>
      <c r="C152" s="80"/>
      <c r="D152" s="81"/>
      <c r="E152" s="82"/>
      <c r="G152" s="82"/>
      <c r="H152" s="82"/>
      <c r="I152" s="82"/>
    </row>
    <row r="153" spans="1:9" s="83" customFormat="1" ht="11.25">
      <c r="A153" s="78"/>
      <c r="B153" s="79"/>
      <c r="C153" s="80"/>
      <c r="D153" s="81"/>
      <c r="E153" s="82"/>
      <c r="G153" s="82"/>
      <c r="H153" s="82"/>
      <c r="I153" s="82"/>
    </row>
    <row r="154" spans="1:9" s="83" customFormat="1" ht="11.25">
      <c r="A154" s="78"/>
      <c r="B154" s="79"/>
      <c r="C154" s="80"/>
      <c r="D154" s="81"/>
      <c r="E154" s="82"/>
      <c r="G154" s="82"/>
      <c r="H154" s="82"/>
      <c r="I154" s="82"/>
    </row>
    <row r="155" spans="1:9" s="83" customFormat="1" ht="11.25">
      <c r="A155" s="78"/>
      <c r="B155" s="79"/>
      <c r="C155" s="80"/>
      <c r="D155" s="81"/>
      <c r="E155" s="82"/>
      <c r="G155" s="82"/>
      <c r="H155" s="82"/>
      <c r="I155" s="82"/>
    </row>
    <row r="156" spans="1:9" s="83" customFormat="1" ht="11.25">
      <c r="A156" s="78"/>
      <c r="B156" s="79"/>
      <c r="C156" s="80"/>
      <c r="D156" s="81"/>
      <c r="E156" s="82"/>
      <c r="G156" s="82"/>
      <c r="H156" s="82"/>
      <c r="I156" s="82"/>
    </row>
    <row r="157" spans="1:9" s="83" customFormat="1" ht="11.25">
      <c r="A157" s="78"/>
      <c r="B157" s="79"/>
      <c r="C157" s="80"/>
      <c r="D157" s="81"/>
      <c r="E157" s="82"/>
      <c r="G157" s="82"/>
      <c r="H157" s="82"/>
      <c r="I157" s="82"/>
    </row>
    <row r="158" spans="1:9" s="83" customFormat="1" ht="11.25">
      <c r="A158" s="78"/>
      <c r="B158" s="79"/>
      <c r="C158" s="80"/>
      <c r="D158" s="81"/>
      <c r="E158" s="82"/>
      <c r="G158" s="82"/>
      <c r="H158" s="82"/>
      <c r="I158" s="82"/>
    </row>
    <row r="159" spans="1:9" s="83" customFormat="1" ht="11.25">
      <c r="A159" s="78"/>
      <c r="B159" s="79"/>
      <c r="C159" s="80"/>
      <c r="D159" s="81"/>
      <c r="E159" s="82"/>
      <c r="G159" s="82"/>
      <c r="H159" s="82"/>
      <c r="I159" s="82"/>
    </row>
    <row r="160" spans="1:9" s="83" customFormat="1" ht="11.25">
      <c r="A160" s="78"/>
      <c r="B160" s="79"/>
      <c r="C160" s="80"/>
      <c r="D160" s="81"/>
      <c r="E160" s="82"/>
      <c r="G160" s="82"/>
      <c r="H160" s="82"/>
      <c r="I160" s="82"/>
    </row>
    <row r="161" spans="1:9" s="83" customFormat="1" ht="11.25">
      <c r="A161" s="78"/>
      <c r="B161" s="79"/>
      <c r="C161" s="80"/>
      <c r="D161" s="81"/>
      <c r="E161" s="82"/>
      <c r="G161" s="82"/>
      <c r="H161" s="82"/>
      <c r="I161" s="82"/>
    </row>
    <row r="162" spans="1:9" s="83" customFormat="1" ht="11.25">
      <c r="A162" s="78"/>
      <c r="B162" s="79"/>
      <c r="C162" s="80"/>
      <c r="D162" s="81"/>
      <c r="E162" s="82"/>
      <c r="G162" s="82"/>
      <c r="H162" s="82"/>
      <c r="I162" s="82"/>
    </row>
    <row r="163" spans="1:9" s="83" customFormat="1" ht="11.25">
      <c r="A163" s="78"/>
      <c r="B163" s="79"/>
      <c r="C163" s="80"/>
      <c r="D163" s="81"/>
      <c r="E163" s="82"/>
      <c r="G163" s="82"/>
      <c r="H163" s="82"/>
      <c r="I163" s="82"/>
    </row>
    <row r="164" spans="1:9" s="83" customFormat="1" ht="11.25">
      <c r="A164" s="78"/>
      <c r="B164" s="79"/>
      <c r="C164" s="80"/>
      <c r="D164" s="81"/>
      <c r="E164" s="82"/>
      <c r="G164" s="82"/>
      <c r="H164" s="82"/>
      <c r="I164" s="82"/>
    </row>
    <row r="165" spans="1:9" s="83" customFormat="1" ht="11.25">
      <c r="A165" s="78"/>
      <c r="B165" s="79"/>
      <c r="C165" s="80"/>
      <c r="D165" s="81"/>
      <c r="E165" s="82"/>
      <c r="G165" s="82"/>
      <c r="H165" s="82"/>
      <c r="I165" s="82"/>
    </row>
    <row r="166" spans="1:9" s="83" customFormat="1" ht="11.25">
      <c r="A166" s="78"/>
      <c r="B166" s="79"/>
      <c r="C166" s="80"/>
      <c r="D166" s="81"/>
      <c r="E166" s="82"/>
      <c r="G166" s="82"/>
      <c r="H166" s="82"/>
      <c r="I166" s="82"/>
    </row>
    <row r="167" spans="1:9" s="83" customFormat="1" ht="11.25">
      <c r="A167" s="78"/>
      <c r="B167" s="79"/>
      <c r="C167" s="80"/>
      <c r="D167" s="81"/>
      <c r="E167" s="82"/>
      <c r="G167" s="82"/>
      <c r="H167" s="82"/>
      <c r="I167" s="82"/>
    </row>
    <row r="168" spans="1:9" s="83" customFormat="1" ht="11.25">
      <c r="A168" s="78"/>
      <c r="B168" s="79"/>
      <c r="C168" s="80"/>
      <c r="D168" s="81"/>
      <c r="E168" s="82"/>
      <c r="G168" s="82"/>
      <c r="H168" s="82"/>
      <c r="I168" s="82"/>
    </row>
    <row r="169" spans="1:9" s="83" customFormat="1" ht="11.25">
      <c r="A169" s="78"/>
      <c r="B169" s="79"/>
      <c r="C169" s="80"/>
      <c r="D169" s="81"/>
      <c r="E169" s="82"/>
      <c r="G169" s="82"/>
      <c r="H169" s="82"/>
      <c r="I169" s="82"/>
    </row>
    <row r="170" spans="1:9" s="83" customFormat="1" ht="11.25">
      <c r="A170" s="78"/>
      <c r="B170" s="79"/>
      <c r="C170" s="80"/>
      <c r="D170" s="81"/>
      <c r="E170" s="82"/>
      <c r="G170" s="82"/>
      <c r="H170" s="82"/>
      <c r="I170" s="82"/>
    </row>
    <row r="171" spans="1:9" s="83" customFormat="1" ht="11.25">
      <c r="A171" s="78"/>
      <c r="B171" s="79"/>
      <c r="C171" s="80"/>
      <c r="D171" s="81"/>
      <c r="E171" s="82"/>
      <c r="G171" s="82"/>
      <c r="H171" s="82"/>
      <c r="I171" s="82"/>
    </row>
    <row r="172" spans="1:9" s="83" customFormat="1" ht="11.25">
      <c r="A172" s="78"/>
      <c r="B172" s="79"/>
      <c r="C172" s="80"/>
      <c r="D172" s="81"/>
      <c r="E172" s="82"/>
      <c r="G172" s="82"/>
      <c r="H172" s="82"/>
      <c r="I172" s="82"/>
    </row>
    <row r="173" spans="1:9" s="83" customFormat="1" ht="11.25">
      <c r="A173" s="78"/>
      <c r="B173" s="79"/>
      <c r="C173" s="80"/>
      <c r="D173" s="81"/>
      <c r="E173" s="82"/>
      <c r="G173" s="82"/>
      <c r="H173" s="82"/>
      <c r="I173" s="82"/>
    </row>
    <row r="174" spans="1:9" s="83" customFormat="1" ht="11.25">
      <c r="A174" s="78"/>
      <c r="B174" s="79"/>
      <c r="C174" s="80"/>
      <c r="D174" s="81"/>
      <c r="E174" s="82"/>
      <c r="G174" s="82"/>
      <c r="H174" s="82"/>
      <c r="I174" s="82"/>
    </row>
    <row r="175" spans="1:9" s="83" customFormat="1" ht="11.25">
      <c r="A175" s="78"/>
      <c r="B175" s="79"/>
      <c r="C175" s="80"/>
      <c r="D175" s="81"/>
      <c r="E175" s="82"/>
      <c r="G175" s="82"/>
      <c r="H175" s="82"/>
      <c r="I175" s="82"/>
    </row>
    <row r="176" spans="1:9" s="83" customFormat="1" ht="11.25">
      <c r="A176" s="78"/>
      <c r="B176" s="79"/>
      <c r="C176" s="80"/>
      <c r="D176" s="81"/>
      <c r="E176" s="82"/>
      <c r="G176" s="82"/>
      <c r="H176" s="82"/>
      <c r="I176" s="82"/>
    </row>
    <row r="177" spans="1:9" s="83" customFormat="1" ht="11.25">
      <c r="A177" s="78"/>
      <c r="B177" s="79"/>
      <c r="C177" s="80"/>
      <c r="D177" s="81"/>
      <c r="E177" s="82"/>
      <c r="G177" s="82"/>
      <c r="H177" s="82"/>
      <c r="I177" s="82"/>
    </row>
    <row r="178" spans="1:9" s="83" customFormat="1" ht="11.25">
      <c r="A178" s="78"/>
      <c r="B178" s="79"/>
      <c r="C178" s="80"/>
      <c r="D178" s="81"/>
      <c r="E178" s="82"/>
      <c r="G178" s="82"/>
      <c r="H178" s="82"/>
      <c r="I178" s="82"/>
    </row>
    <row r="179" spans="1:9" s="83" customFormat="1" ht="11.25">
      <c r="A179" s="78"/>
      <c r="B179" s="79"/>
      <c r="C179" s="80"/>
      <c r="D179" s="81"/>
      <c r="E179" s="82"/>
      <c r="G179" s="82"/>
      <c r="H179" s="82"/>
      <c r="I179" s="82"/>
    </row>
    <row r="180" spans="1:9" s="83" customFormat="1" ht="11.25">
      <c r="A180" s="78"/>
      <c r="B180" s="79"/>
      <c r="C180" s="80"/>
      <c r="D180" s="81"/>
      <c r="E180" s="82"/>
      <c r="G180" s="82"/>
      <c r="H180" s="82"/>
      <c r="I180" s="82"/>
    </row>
    <row r="181" spans="1:9" s="83" customFormat="1" ht="11.25">
      <c r="A181" s="78"/>
      <c r="B181" s="79"/>
      <c r="C181" s="80"/>
      <c r="D181" s="81"/>
      <c r="E181" s="82"/>
      <c r="G181" s="82"/>
      <c r="H181" s="82"/>
      <c r="I181" s="82"/>
    </row>
    <row r="182" spans="1:9" s="83" customFormat="1" ht="11.25">
      <c r="A182" s="78"/>
      <c r="B182" s="79"/>
      <c r="C182" s="80"/>
      <c r="D182" s="81"/>
      <c r="E182" s="82"/>
      <c r="G182" s="82"/>
      <c r="H182" s="82"/>
      <c r="I182" s="82"/>
    </row>
    <row r="183" spans="1:9" s="83" customFormat="1" ht="11.25">
      <c r="A183" s="78"/>
      <c r="B183" s="79"/>
      <c r="C183" s="80"/>
      <c r="D183" s="81"/>
      <c r="E183" s="82"/>
      <c r="G183" s="82"/>
      <c r="H183" s="82"/>
      <c r="I183" s="82"/>
    </row>
    <row r="184" spans="1:9" s="83" customFormat="1" ht="11.25">
      <c r="A184" s="78"/>
      <c r="B184" s="79"/>
      <c r="C184" s="80"/>
      <c r="D184" s="81"/>
      <c r="E184" s="82"/>
      <c r="G184" s="82"/>
      <c r="H184" s="82"/>
      <c r="I184" s="82"/>
    </row>
    <row r="185" spans="1:9" s="83" customFormat="1" ht="11.25">
      <c r="A185" s="78"/>
      <c r="B185" s="79"/>
      <c r="C185" s="80"/>
      <c r="D185" s="81"/>
      <c r="E185" s="82"/>
      <c r="G185" s="82"/>
      <c r="H185" s="82"/>
      <c r="I185" s="82"/>
    </row>
    <row r="186" spans="1:9" s="83" customFormat="1" ht="11.25">
      <c r="A186" s="78"/>
      <c r="B186" s="79"/>
      <c r="C186" s="80"/>
      <c r="D186" s="81"/>
      <c r="E186" s="82"/>
      <c r="G186" s="82"/>
      <c r="H186" s="82"/>
      <c r="I186" s="82"/>
    </row>
    <row r="187" spans="1:9" s="83" customFormat="1" ht="11.25">
      <c r="A187" s="78"/>
      <c r="B187" s="79"/>
      <c r="C187" s="80"/>
      <c r="D187" s="81"/>
      <c r="E187" s="82"/>
      <c r="G187" s="82"/>
      <c r="H187" s="82"/>
      <c r="I187" s="82"/>
    </row>
    <row r="188" spans="1:9" s="83" customFormat="1" ht="11.25">
      <c r="A188" s="78"/>
      <c r="B188" s="79"/>
      <c r="C188" s="80"/>
      <c r="D188" s="81"/>
      <c r="E188" s="82"/>
      <c r="G188" s="82"/>
      <c r="H188" s="82"/>
      <c r="I188" s="82"/>
    </row>
    <row r="189" spans="1:9" s="83" customFormat="1" ht="11.25">
      <c r="A189" s="78"/>
      <c r="B189" s="79"/>
      <c r="C189" s="80"/>
      <c r="D189" s="81"/>
      <c r="E189" s="82"/>
      <c r="G189" s="82"/>
      <c r="H189" s="82"/>
      <c r="I189" s="82"/>
    </row>
    <row r="190" spans="1:9" s="83" customFormat="1" ht="11.25">
      <c r="A190" s="78"/>
      <c r="B190" s="79"/>
      <c r="C190" s="80"/>
      <c r="D190" s="81"/>
      <c r="E190" s="82"/>
      <c r="G190" s="82"/>
      <c r="H190" s="82"/>
      <c r="I190" s="82"/>
    </row>
    <row r="191" spans="1:9" s="86" customFormat="1" ht="11.25">
      <c r="A191" s="87"/>
      <c r="B191" s="88"/>
      <c r="C191" s="89"/>
      <c r="D191" s="84"/>
      <c r="E191" s="85"/>
      <c r="G191" s="85"/>
      <c r="H191" s="85"/>
      <c r="I191" s="85"/>
    </row>
    <row r="192" spans="1:9" s="86" customFormat="1" ht="11.25">
      <c r="A192" s="87"/>
      <c r="B192" s="88"/>
      <c r="C192" s="89"/>
      <c r="D192" s="84"/>
      <c r="E192" s="85"/>
      <c r="G192" s="85"/>
      <c r="H192" s="85"/>
      <c r="I192" s="85"/>
    </row>
    <row r="193" spans="1:9" s="86" customFormat="1" ht="11.25">
      <c r="A193" s="87"/>
      <c r="B193" s="88"/>
      <c r="C193" s="89"/>
      <c r="D193" s="84"/>
      <c r="E193" s="85"/>
      <c r="G193" s="85"/>
      <c r="H193" s="85"/>
      <c r="I193" s="85"/>
    </row>
    <row r="194" spans="1:9" s="86" customFormat="1" ht="11.25">
      <c r="A194" s="87"/>
      <c r="B194" s="88"/>
      <c r="C194" s="89"/>
      <c r="D194" s="84"/>
      <c r="E194" s="85"/>
      <c r="G194" s="85"/>
      <c r="H194" s="85"/>
      <c r="I194" s="85"/>
    </row>
    <row r="195" spans="1:9" s="86" customFormat="1" ht="11.25">
      <c r="A195" s="87"/>
      <c r="B195" s="88"/>
      <c r="C195" s="89"/>
      <c r="D195" s="84"/>
      <c r="E195" s="85"/>
      <c r="G195" s="85"/>
      <c r="H195" s="85"/>
      <c r="I195" s="85"/>
    </row>
    <row r="196" spans="1:9" s="86" customFormat="1" ht="11.25">
      <c r="A196" s="87"/>
      <c r="B196" s="88"/>
      <c r="C196" s="89"/>
      <c r="D196" s="84"/>
      <c r="E196" s="85"/>
      <c r="G196" s="85"/>
      <c r="H196" s="85"/>
      <c r="I196" s="85"/>
    </row>
    <row r="197" spans="1:9" s="86" customFormat="1" ht="11.25">
      <c r="A197" s="87"/>
      <c r="B197" s="88"/>
      <c r="C197" s="89"/>
      <c r="D197" s="84"/>
      <c r="E197" s="85"/>
      <c r="G197" s="85"/>
      <c r="H197" s="85"/>
      <c r="I197" s="85"/>
    </row>
    <row r="198" spans="1:9" s="86" customFormat="1" ht="11.25">
      <c r="A198" s="87"/>
      <c r="B198" s="88"/>
      <c r="C198" s="89"/>
      <c r="D198" s="84"/>
      <c r="E198" s="85"/>
      <c r="G198" s="85"/>
      <c r="H198" s="85"/>
      <c r="I198" s="85"/>
    </row>
    <row r="199" spans="1:9" s="86" customFormat="1" ht="11.25">
      <c r="A199" s="87"/>
      <c r="B199" s="88"/>
      <c r="C199" s="89"/>
      <c r="D199" s="84"/>
      <c r="E199" s="85"/>
      <c r="G199" s="85"/>
      <c r="H199" s="85"/>
      <c r="I199" s="85"/>
    </row>
    <row r="200" spans="1:9" s="86" customFormat="1" ht="11.25">
      <c r="A200" s="87"/>
      <c r="B200" s="88"/>
      <c r="C200" s="89"/>
      <c r="D200" s="84"/>
      <c r="E200" s="85"/>
      <c r="G200" s="85"/>
      <c r="H200" s="85"/>
      <c r="I200" s="85"/>
    </row>
    <row r="201" spans="1:9" s="86" customFormat="1" ht="11.25">
      <c r="A201" s="87"/>
      <c r="B201" s="88"/>
      <c r="C201" s="89"/>
      <c r="D201" s="84"/>
      <c r="E201" s="85"/>
      <c r="G201" s="85"/>
      <c r="H201" s="85"/>
      <c r="I201" s="85"/>
    </row>
    <row r="202" spans="1:9" s="86" customFormat="1" ht="11.25">
      <c r="A202" s="87"/>
      <c r="B202" s="88"/>
      <c r="C202" s="89"/>
      <c r="D202" s="84"/>
      <c r="E202" s="85"/>
      <c r="G202" s="85"/>
      <c r="H202" s="85"/>
      <c r="I202" s="85"/>
    </row>
    <row r="203" spans="1:9" s="86" customFormat="1" ht="11.25">
      <c r="A203" s="87"/>
      <c r="B203" s="88"/>
      <c r="C203" s="89"/>
      <c r="D203" s="84"/>
      <c r="E203" s="85"/>
      <c r="G203" s="85"/>
      <c r="H203" s="85"/>
      <c r="I203" s="85"/>
    </row>
    <row r="204" spans="1:9" s="86" customFormat="1" ht="11.25">
      <c r="A204" s="87"/>
      <c r="B204" s="88"/>
      <c r="C204" s="89"/>
      <c r="D204" s="84"/>
      <c r="E204" s="85"/>
      <c r="G204" s="85"/>
      <c r="H204" s="85"/>
      <c r="I204" s="85"/>
    </row>
    <row r="205" spans="1:9" s="86" customFormat="1" ht="11.25">
      <c r="A205" s="87"/>
      <c r="B205" s="88"/>
      <c r="C205" s="89"/>
      <c r="D205" s="84"/>
      <c r="E205" s="85"/>
      <c r="G205" s="85"/>
      <c r="H205" s="85"/>
      <c r="I205" s="85"/>
    </row>
    <row r="206" spans="1:9" s="86" customFormat="1" ht="11.25">
      <c r="A206" s="87"/>
      <c r="B206" s="88"/>
      <c r="C206" s="89"/>
      <c r="D206" s="84"/>
      <c r="E206" s="85"/>
      <c r="G206" s="85"/>
      <c r="H206" s="85"/>
      <c r="I206" s="85"/>
    </row>
    <row r="207" spans="1:9" s="86" customFormat="1" ht="11.25">
      <c r="A207" s="87"/>
      <c r="B207" s="88"/>
      <c r="C207" s="89"/>
      <c r="D207" s="84"/>
      <c r="E207" s="85"/>
      <c r="G207" s="85"/>
      <c r="H207" s="85"/>
      <c r="I207" s="85"/>
    </row>
    <row r="208" spans="1:9" s="86" customFormat="1" ht="11.25">
      <c r="A208" s="87"/>
      <c r="B208" s="88"/>
      <c r="C208" s="89"/>
      <c r="D208" s="84"/>
      <c r="E208" s="85"/>
      <c r="G208" s="85"/>
      <c r="H208" s="85"/>
      <c r="I208" s="85"/>
    </row>
    <row r="209" spans="1:9" s="86" customFormat="1" ht="11.25">
      <c r="A209" s="87"/>
      <c r="B209" s="88"/>
      <c r="C209" s="89"/>
      <c r="D209" s="84"/>
      <c r="E209" s="85"/>
      <c r="G209" s="85"/>
      <c r="H209" s="85"/>
      <c r="I209" s="85"/>
    </row>
    <row r="210" spans="1:9" s="86" customFormat="1" ht="11.25">
      <c r="A210" s="87"/>
      <c r="B210" s="88"/>
      <c r="C210" s="89"/>
      <c r="D210" s="84"/>
      <c r="E210" s="85"/>
      <c r="G210" s="85"/>
      <c r="H210" s="85"/>
      <c r="I210" s="85"/>
    </row>
    <row r="211" spans="1:9" s="86" customFormat="1" ht="11.25">
      <c r="A211" s="87"/>
      <c r="B211" s="88"/>
      <c r="C211" s="89"/>
      <c r="D211" s="84"/>
      <c r="E211" s="85"/>
      <c r="G211" s="85"/>
      <c r="H211" s="85"/>
      <c r="I211" s="85"/>
    </row>
    <row r="212" spans="1:9" s="86" customFormat="1" ht="11.25">
      <c r="A212" s="87"/>
      <c r="B212" s="88"/>
      <c r="C212" s="89"/>
      <c r="D212" s="84"/>
      <c r="E212" s="85"/>
      <c r="G212" s="85"/>
      <c r="H212" s="85"/>
      <c r="I212" s="85"/>
    </row>
    <row r="213" spans="1:9" s="86" customFormat="1" ht="11.25">
      <c r="A213" s="87"/>
      <c r="B213" s="88"/>
      <c r="C213" s="89"/>
      <c r="D213" s="84"/>
      <c r="E213" s="85"/>
      <c r="G213" s="85"/>
      <c r="H213" s="85"/>
      <c r="I213" s="85"/>
    </row>
    <row r="214" spans="1:9" s="86" customFormat="1" ht="11.25">
      <c r="A214" s="87"/>
      <c r="B214" s="88"/>
      <c r="C214" s="89"/>
      <c r="D214" s="84"/>
      <c r="E214" s="85"/>
      <c r="G214" s="85"/>
      <c r="H214" s="85"/>
      <c r="I214" s="85"/>
    </row>
    <row r="215" spans="1:9" s="86" customFormat="1" ht="11.25">
      <c r="A215" s="87"/>
      <c r="B215" s="88"/>
      <c r="C215" s="89"/>
      <c r="D215" s="84"/>
      <c r="E215" s="85"/>
      <c r="G215" s="85"/>
      <c r="H215" s="85"/>
      <c r="I215" s="85"/>
    </row>
    <row r="216" spans="1:9" s="86" customFormat="1" ht="11.25">
      <c r="A216" s="87"/>
      <c r="B216" s="88"/>
      <c r="C216" s="89"/>
      <c r="D216" s="84"/>
      <c r="E216" s="85"/>
      <c r="G216" s="85"/>
      <c r="H216" s="85"/>
      <c r="I216" s="85"/>
    </row>
    <row r="217" spans="1:9" s="86" customFormat="1" ht="11.25">
      <c r="A217" s="87"/>
      <c r="B217" s="88"/>
      <c r="C217" s="89"/>
      <c r="D217" s="84"/>
      <c r="E217" s="85"/>
      <c r="G217" s="85"/>
      <c r="H217" s="85"/>
      <c r="I217" s="85"/>
    </row>
    <row r="218" spans="1:9" s="86" customFormat="1" ht="11.25">
      <c r="A218" s="87"/>
      <c r="B218" s="88"/>
      <c r="C218" s="89"/>
      <c r="D218" s="84"/>
      <c r="E218" s="85"/>
      <c r="G218" s="85"/>
      <c r="H218" s="85"/>
      <c r="I218" s="85"/>
    </row>
    <row r="219" spans="1:9" s="86" customFormat="1" ht="11.25">
      <c r="A219" s="87"/>
      <c r="B219" s="88"/>
      <c r="C219" s="89"/>
      <c r="D219" s="84"/>
      <c r="E219" s="85"/>
      <c r="G219" s="85"/>
      <c r="H219" s="85"/>
      <c r="I219" s="85"/>
    </row>
    <row r="220" spans="1:9" s="86" customFormat="1" ht="11.25">
      <c r="A220" s="87"/>
      <c r="B220" s="88"/>
      <c r="C220" s="89"/>
      <c r="D220" s="84"/>
      <c r="E220" s="85"/>
      <c r="G220" s="85"/>
      <c r="H220" s="85"/>
      <c r="I220" s="85"/>
    </row>
    <row r="221" spans="1:9" s="86" customFormat="1" ht="11.25">
      <c r="A221" s="87"/>
      <c r="B221" s="88"/>
      <c r="C221" s="89"/>
      <c r="D221" s="84"/>
      <c r="E221" s="85"/>
      <c r="G221" s="85"/>
      <c r="H221" s="85"/>
      <c r="I221" s="85"/>
    </row>
    <row r="222" spans="1:9" s="86" customFormat="1" ht="11.25">
      <c r="A222" s="87"/>
      <c r="B222" s="88"/>
      <c r="C222" s="89"/>
      <c r="D222" s="84"/>
      <c r="E222" s="85"/>
      <c r="G222" s="85"/>
      <c r="H222" s="85"/>
      <c r="I222" s="85"/>
    </row>
    <row r="223" spans="1:9" s="86" customFormat="1" ht="11.25">
      <c r="A223" s="87"/>
      <c r="B223" s="88"/>
      <c r="C223" s="89"/>
      <c r="D223" s="84"/>
      <c r="E223" s="85"/>
      <c r="G223" s="85"/>
      <c r="H223" s="85"/>
      <c r="I223" s="85"/>
    </row>
    <row r="224" spans="1:9" s="86" customFormat="1" ht="11.25">
      <c r="A224" s="87"/>
      <c r="B224" s="88"/>
      <c r="C224" s="89"/>
      <c r="D224" s="84"/>
      <c r="E224" s="85"/>
      <c r="G224" s="85"/>
      <c r="H224" s="85"/>
      <c r="I224" s="85"/>
    </row>
    <row r="225" spans="1:9" s="86" customFormat="1" ht="11.25">
      <c r="A225" s="87"/>
      <c r="B225" s="88"/>
      <c r="C225" s="89"/>
      <c r="D225" s="84"/>
      <c r="E225" s="85"/>
      <c r="G225" s="85"/>
      <c r="H225" s="85"/>
      <c r="I225" s="85"/>
    </row>
    <row r="226" spans="1:9" s="86" customFormat="1" ht="11.25">
      <c r="A226" s="87"/>
      <c r="B226" s="88"/>
      <c r="C226" s="89"/>
      <c r="D226" s="84"/>
      <c r="E226" s="85"/>
      <c r="G226" s="85"/>
      <c r="H226" s="85"/>
      <c r="I226" s="85"/>
    </row>
    <row r="227" spans="1:9" s="86" customFormat="1" ht="11.25">
      <c r="A227" s="87"/>
      <c r="B227" s="88"/>
      <c r="C227" s="89"/>
      <c r="D227" s="84"/>
      <c r="E227" s="85"/>
      <c r="G227" s="85"/>
      <c r="H227" s="85"/>
      <c r="I227" s="85"/>
    </row>
    <row r="228" spans="1:9" s="86" customFormat="1" ht="11.25">
      <c r="A228" s="87"/>
      <c r="B228" s="88"/>
      <c r="C228" s="89"/>
      <c r="D228" s="84"/>
      <c r="E228" s="85"/>
      <c r="G228" s="85"/>
      <c r="H228" s="85"/>
      <c r="I228" s="85"/>
    </row>
    <row r="229" spans="1:9" s="86" customFormat="1" ht="11.25">
      <c r="A229" s="87"/>
      <c r="B229" s="88"/>
      <c r="C229" s="89"/>
      <c r="D229" s="84"/>
      <c r="E229" s="85"/>
      <c r="G229" s="85"/>
      <c r="H229" s="85"/>
      <c r="I229" s="85"/>
    </row>
    <row r="230" spans="1:9" s="86" customFormat="1" ht="11.25">
      <c r="A230" s="87"/>
      <c r="B230" s="88"/>
      <c r="C230" s="89"/>
      <c r="D230" s="84"/>
      <c r="E230" s="85"/>
      <c r="G230" s="85"/>
      <c r="H230" s="85"/>
      <c r="I230" s="85"/>
    </row>
    <row r="231" spans="1:9" s="86" customFormat="1" ht="11.25">
      <c r="A231" s="87"/>
      <c r="B231" s="88"/>
      <c r="C231" s="89"/>
      <c r="D231" s="84"/>
      <c r="E231" s="85"/>
      <c r="G231" s="85"/>
      <c r="H231" s="85"/>
      <c r="I231" s="85"/>
    </row>
    <row r="232" spans="1:9" s="86" customFormat="1" ht="11.25">
      <c r="A232" s="87"/>
      <c r="B232" s="88"/>
      <c r="C232" s="89"/>
      <c r="D232" s="84"/>
      <c r="E232" s="85"/>
      <c r="G232" s="85"/>
      <c r="H232" s="85"/>
      <c r="I232" s="85"/>
    </row>
    <row r="233" spans="1:9" s="86" customFormat="1" ht="11.25">
      <c r="A233" s="87"/>
      <c r="B233" s="88"/>
      <c r="C233" s="89"/>
      <c r="D233" s="84"/>
      <c r="E233" s="85"/>
      <c r="G233" s="85"/>
      <c r="H233" s="85"/>
      <c r="I233" s="85"/>
    </row>
    <row r="234" spans="1:9" s="86" customFormat="1" ht="11.25">
      <c r="A234" s="87"/>
      <c r="B234" s="88"/>
      <c r="C234" s="89"/>
      <c r="D234" s="84"/>
      <c r="E234" s="85"/>
      <c r="G234" s="85"/>
      <c r="H234" s="85"/>
      <c r="I234" s="85"/>
    </row>
    <row r="235" spans="1:9" s="86" customFormat="1" ht="11.25">
      <c r="A235" s="87"/>
      <c r="B235" s="88"/>
      <c r="C235" s="89"/>
      <c r="D235" s="84"/>
      <c r="E235" s="85"/>
      <c r="G235" s="85"/>
      <c r="H235" s="85"/>
      <c r="I235" s="85"/>
    </row>
    <row r="236" spans="1:9" s="86" customFormat="1" ht="11.25">
      <c r="A236" s="87"/>
      <c r="B236" s="88"/>
      <c r="C236" s="89"/>
      <c r="D236" s="84"/>
      <c r="E236" s="85"/>
      <c r="G236" s="85"/>
      <c r="H236" s="85"/>
      <c r="I236" s="85"/>
    </row>
    <row r="237" spans="1:9" s="86" customFormat="1" ht="11.25">
      <c r="A237" s="87"/>
      <c r="B237" s="88"/>
      <c r="C237" s="89"/>
      <c r="D237" s="84"/>
      <c r="E237" s="85"/>
      <c r="G237" s="85"/>
      <c r="H237" s="85"/>
      <c r="I237" s="85"/>
    </row>
    <row r="238" spans="1:9" s="86" customFormat="1" ht="11.25">
      <c r="A238" s="87"/>
      <c r="B238" s="88"/>
      <c r="C238" s="89"/>
      <c r="D238" s="84"/>
      <c r="E238" s="85"/>
      <c r="G238" s="85"/>
      <c r="H238" s="85"/>
      <c r="I238" s="85"/>
    </row>
    <row r="239" spans="1:9" s="86" customFormat="1" ht="11.25">
      <c r="A239" s="87"/>
      <c r="B239" s="88"/>
      <c r="C239" s="89"/>
      <c r="D239" s="84"/>
      <c r="E239" s="85"/>
      <c r="G239" s="85"/>
      <c r="H239" s="85"/>
      <c r="I239" s="85"/>
    </row>
    <row r="240" spans="1:9" s="86" customFormat="1" ht="11.25">
      <c r="A240" s="87"/>
      <c r="B240" s="88"/>
      <c r="C240" s="89"/>
      <c r="D240" s="84"/>
      <c r="E240" s="85"/>
      <c r="G240" s="85"/>
      <c r="H240" s="85"/>
      <c r="I240" s="85"/>
    </row>
    <row r="241" spans="1:9" s="86" customFormat="1" ht="11.25">
      <c r="A241" s="87"/>
      <c r="B241" s="88"/>
      <c r="C241" s="89"/>
      <c r="D241" s="84"/>
      <c r="E241" s="85"/>
      <c r="G241" s="85"/>
      <c r="H241" s="85"/>
      <c r="I241" s="85"/>
    </row>
    <row r="242" spans="1:9" s="86" customFormat="1" ht="11.25">
      <c r="A242" s="87"/>
      <c r="B242" s="88"/>
      <c r="C242" s="89"/>
      <c r="D242" s="84"/>
      <c r="E242" s="85"/>
      <c r="G242" s="85"/>
      <c r="H242" s="85"/>
      <c r="I242" s="85"/>
    </row>
    <row r="243" spans="1:9" s="86" customFormat="1" ht="11.25">
      <c r="A243" s="87"/>
      <c r="B243" s="88"/>
      <c r="C243" s="89"/>
      <c r="D243" s="84"/>
      <c r="E243" s="85"/>
      <c r="G243" s="85"/>
      <c r="H243" s="85"/>
      <c r="I243" s="85"/>
    </row>
    <row r="244" spans="1:9" s="86" customFormat="1" ht="11.25">
      <c r="A244" s="87"/>
      <c r="B244" s="88"/>
      <c r="C244" s="89"/>
      <c r="D244" s="84"/>
      <c r="E244" s="85"/>
      <c r="G244" s="85"/>
      <c r="H244" s="85"/>
      <c r="I244" s="85"/>
    </row>
    <row r="245" spans="1:9" s="86" customFormat="1" ht="11.25">
      <c r="A245" s="87"/>
      <c r="B245" s="88"/>
      <c r="C245" s="89"/>
      <c r="D245" s="84"/>
      <c r="E245" s="85"/>
      <c r="G245" s="85"/>
      <c r="H245" s="85"/>
      <c r="I245" s="85"/>
    </row>
    <row r="246" spans="1:9" s="86" customFormat="1" ht="11.25">
      <c r="A246" s="87"/>
      <c r="B246" s="88"/>
      <c r="C246" s="89"/>
      <c r="D246" s="84"/>
      <c r="E246" s="85"/>
      <c r="G246" s="85"/>
      <c r="H246" s="85"/>
      <c r="I246" s="85"/>
    </row>
    <row r="247" spans="1:9" s="86" customFormat="1" ht="11.25">
      <c r="A247" s="87"/>
      <c r="B247" s="88"/>
      <c r="C247" s="89"/>
      <c r="D247" s="84"/>
      <c r="E247" s="85"/>
      <c r="G247" s="85"/>
      <c r="H247" s="85"/>
      <c r="I247" s="85"/>
    </row>
    <row r="248" spans="1:9" s="86" customFormat="1" ht="11.25">
      <c r="A248" s="87"/>
      <c r="B248" s="88"/>
      <c r="C248" s="89"/>
      <c r="D248" s="84"/>
      <c r="E248" s="85"/>
      <c r="G248" s="85"/>
      <c r="H248" s="85"/>
      <c r="I248" s="85"/>
    </row>
    <row r="249" spans="1:9" s="86" customFormat="1" ht="11.25">
      <c r="A249" s="87"/>
      <c r="B249" s="88"/>
      <c r="C249" s="89"/>
      <c r="D249" s="84"/>
      <c r="E249" s="85"/>
      <c r="G249" s="85"/>
      <c r="H249" s="85"/>
      <c r="I249" s="85"/>
    </row>
    <row r="250" spans="1:9" s="86" customFormat="1" ht="11.25">
      <c r="A250" s="87"/>
      <c r="B250" s="88"/>
      <c r="C250" s="89"/>
      <c r="D250" s="84"/>
      <c r="E250" s="85"/>
      <c r="G250" s="85"/>
      <c r="H250" s="85"/>
      <c r="I250" s="85"/>
    </row>
    <row r="251" spans="1:9" s="86" customFormat="1" ht="11.25">
      <c r="A251" s="87"/>
      <c r="B251" s="88"/>
      <c r="C251" s="89"/>
      <c r="D251" s="84"/>
      <c r="E251" s="85"/>
      <c r="G251" s="85"/>
      <c r="H251" s="85"/>
      <c r="I251" s="85"/>
    </row>
    <row r="252" spans="1:9" s="86" customFormat="1" ht="11.25">
      <c r="A252" s="87"/>
      <c r="B252" s="88"/>
      <c r="C252" s="89"/>
      <c r="D252" s="84"/>
      <c r="E252" s="85"/>
      <c r="G252" s="85"/>
      <c r="H252" s="85"/>
      <c r="I252" s="85"/>
    </row>
    <row r="253" spans="1:9" s="86" customFormat="1" ht="11.25">
      <c r="A253" s="87"/>
      <c r="B253" s="88"/>
      <c r="C253" s="89"/>
      <c r="D253" s="84"/>
      <c r="E253" s="85"/>
      <c r="G253" s="85"/>
      <c r="H253" s="85"/>
      <c r="I253" s="85"/>
    </row>
    <row r="254" spans="1:9" s="86" customFormat="1" ht="11.25">
      <c r="A254" s="87"/>
      <c r="B254" s="88"/>
      <c r="C254" s="89"/>
      <c r="D254" s="84"/>
      <c r="E254" s="85"/>
      <c r="G254" s="85"/>
      <c r="H254" s="85"/>
      <c r="I254" s="85"/>
    </row>
    <row r="255" spans="1:9" s="86" customFormat="1" ht="11.25">
      <c r="A255" s="87"/>
      <c r="B255" s="88"/>
      <c r="C255" s="89"/>
      <c r="D255" s="84"/>
      <c r="E255" s="85"/>
      <c r="G255" s="85"/>
      <c r="H255" s="85"/>
      <c r="I255" s="85"/>
    </row>
    <row r="256" spans="1:9" s="86" customFormat="1" ht="11.25">
      <c r="A256" s="87"/>
      <c r="B256" s="88"/>
      <c r="C256" s="89"/>
      <c r="D256" s="84"/>
      <c r="E256" s="85"/>
      <c r="G256" s="85"/>
      <c r="H256" s="85"/>
      <c r="I256" s="85"/>
    </row>
    <row r="257" spans="1:9" s="86" customFormat="1" ht="11.25">
      <c r="A257" s="87"/>
      <c r="B257" s="88"/>
      <c r="C257" s="89"/>
      <c r="D257" s="84"/>
      <c r="E257" s="85"/>
      <c r="G257" s="85"/>
      <c r="H257" s="85"/>
      <c r="I257" s="85"/>
    </row>
    <row r="258" spans="1:9" s="86" customFormat="1" ht="11.25">
      <c r="A258" s="87"/>
      <c r="B258" s="88"/>
      <c r="C258" s="89"/>
      <c r="D258" s="84"/>
      <c r="E258" s="85"/>
      <c r="G258" s="85"/>
      <c r="H258" s="85"/>
      <c r="I258" s="85"/>
    </row>
    <row r="259" spans="1:9" s="86" customFormat="1" ht="11.25">
      <c r="A259" s="87"/>
      <c r="B259" s="88"/>
      <c r="C259" s="89"/>
      <c r="D259" s="84"/>
      <c r="E259" s="85"/>
      <c r="G259" s="85"/>
      <c r="H259" s="85"/>
      <c r="I259" s="85"/>
    </row>
    <row r="260" spans="1:9" s="86" customFormat="1" ht="11.25">
      <c r="A260" s="87"/>
      <c r="B260" s="88"/>
      <c r="C260" s="89"/>
      <c r="D260" s="84"/>
      <c r="E260" s="85"/>
      <c r="G260" s="85"/>
      <c r="H260" s="85"/>
      <c r="I260" s="85"/>
    </row>
    <row r="261" spans="1:9" s="86" customFormat="1" ht="11.25">
      <c r="A261" s="87"/>
      <c r="B261" s="88"/>
      <c r="C261" s="89"/>
      <c r="D261" s="84"/>
      <c r="E261" s="85"/>
      <c r="G261" s="85"/>
      <c r="H261" s="85"/>
      <c r="I261" s="85"/>
    </row>
    <row r="262" spans="1:9" s="86" customFormat="1" ht="11.25">
      <c r="A262" s="87"/>
      <c r="B262" s="88"/>
      <c r="C262" s="89"/>
      <c r="D262" s="84"/>
      <c r="E262" s="85"/>
      <c r="G262" s="85"/>
      <c r="H262" s="85"/>
      <c r="I262" s="85"/>
    </row>
    <row r="263" spans="1:9" s="86" customFormat="1" ht="11.25">
      <c r="A263" s="87"/>
      <c r="B263" s="88"/>
      <c r="C263" s="89"/>
      <c r="D263" s="84"/>
      <c r="E263" s="85"/>
      <c r="G263" s="85"/>
      <c r="H263" s="85"/>
      <c r="I263" s="85"/>
    </row>
    <row r="264" spans="1:9" s="86" customFormat="1" ht="11.25">
      <c r="A264" s="87"/>
      <c r="B264" s="88"/>
      <c r="C264" s="89"/>
      <c r="D264" s="84"/>
      <c r="E264" s="85"/>
      <c r="G264" s="85"/>
      <c r="H264" s="85"/>
      <c r="I264" s="85"/>
    </row>
    <row r="265" spans="1:9" s="86" customFormat="1" ht="11.25">
      <c r="A265" s="87"/>
      <c r="B265" s="88"/>
      <c r="C265" s="89"/>
      <c r="D265" s="84"/>
      <c r="E265" s="85"/>
      <c r="G265" s="85"/>
      <c r="H265" s="85"/>
      <c r="I265" s="85"/>
    </row>
    <row r="266" spans="1:9" s="86" customFormat="1" ht="11.25">
      <c r="A266" s="87"/>
      <c r="B266" s="88"/>
      <c r="C266" s="89"/>
      <c r="D266" s="84"/>
      <c r="E266" s="85"/>
      <c r="G266" s="85"/>
      <c r="H266" s="85"/>
      <c r="I266" s="85"/>
    </row>
    <row r="267" spans="1:9" s="86" customFormat="1" ht="11.25">
      <c r="A267" s="87"/>
      <c r="B267" s="88"/>
      <c r="C267" s="89"/>
      <c r="D267" s="84"/>
      <c r="E267" s="85"/>
      <c r="G267" s="85"/>
      <c r="H267" s="85"/>
      <c r="I267" s="85"/>
    </row>
    <row r="268" spans="1:9" s="86" customFormat="1" ht="11.25">
      <c r="A268" s="87"/>
      <c r="B268" s="88"/>
      <c r="C268" s="89"/>
      <c r="D268" s="84"/>
      <c r="E268" s="85"/>
      <c r="G268" s="85"/>
      <c r="H268" s="85"/>
      <c r="I268" s="85"/>
    </row>
    <row r="269" spans="1:9" s="86" customFormat="1" ht="11.25">
      <c r="A269" s="87"/>
      <c r="B269" s="88"/>
      <c r="C269" s="89"/>
      <c r="D269" s="84"/>
      <c r="E269" s="85"/>
      <c r="G269" s="85"/>
      <c r="H269" s="85"/>
      <c r="I269" s="85"/>
    </row>
    <row r="270" spans="1:9" s="86" customFormat="1" ht="11.25">
      <c r="A270" s="87"/>
      <c r="B270" s="88"/>
      <c r="C270" s="89"/>
      <c r="D270" s="84"/>
      <c r="E270" s="85"/>
      <c r="G270" s="85"/>
      <c r="H270" s="85"/>
      <c r="I270" s="85"/>
    </row>
    <row r="271" spans="1:9" s="86" customFormat="1" ht="11.25">
      <c r="A271" s="87"/>
      <c r="B271" s="88"/>
      <c r="C271" s="89"/>
      <c r="D271" s="84"/>
      <c r="E271" s="85"/>
      <c r="G271" s="85"/>
      <c r="H271" s="85"/>
      <c r="I271" s="85"/>
    </row>
    <row r="272" spans="1:9" s="86" customFormat="1" ht="11.25">
      <c r="A272" s="87"/>
      <c r="B272" s="88"/>
      <c r="C272" s="89"/>
      <c r="D272" s="84"/>
      <c r="E272" s="85"/>
      <c r="G272" s="85"/>
      <c r="H272" s="85"/>
      <c r="I272" s="85"/>
    </row>
    <row r="273" spans="1:9" s="86" customFormat="1" ht="11.25">
      <c r="A273" s="87"/>
      <c r="B273" s="88"/>
      <c r="C273" s="89"/>
      <c r="D273" s="84"/>
      <c r="E273" s="85"/>
      <c r="G273" s="85"/>
      <c r="H273" s="85"/>
      <c r="I273" s="85"/>
    </row>
    <row r="274" spans="1:9" s="86" customFormat="1" ht="11.25">
      <c r="A274" s="87"/>
      <c r="B274" s="88"/>
      <c r="C274" s="89"/>
      <c r="D274" s="84"/>
      <c r="E274" s="85"/>
      <c r="G274" s="85"/>
      <c r="H274" s="85"/>
      <c r="I274" s="85"/>
    </row>
    <row r="275" spans="1:9" s="86" customFormat="1" ht="11.25">
      <c r="A275" s="87"/>
      <c r="B275" s="88"/>
      <c r="C275" s="89"/>
      <c r="D275" s="84"/>
      <c r="E275" s="85"/>
      <c r="G275" s="85"/>
      <c r="H275" s="85"/>
      <c r="I275" s="85"/>
    </row>
    <row r="276" spans="1:9" s="86" customFormat="1" ht="11.25">
      <c r="A276" s="87"/>
      <c r="B276" s="88"/>
      <c r="C276" s="89"/>
      <c r="D276" s="84"/>
      <c r="E276" s="85"/>
      <c r="G276" s="85"/>
      <c r="H276" s="85"/>
      <c r="I276" s="85"/>
    </row>
    <row r="277" spans="1:9" s="86" customFormat="1" ht="11.25">
      <c r="A277" s="87"/>
      <c r="B277" s="88"/>
      <c r="C277" s="89"/>
      <c r="D277" s="84"/>
      <c r="E277" s="85"/>
      <c r="G277" s="85"/>
      <c r="H277" s="85"/>
      <c r="I277" s="85"/>
    </row>
    <row r="278" spans="1:9" s="86" customFormat="1" ht="11.25">
      <c r="A278" s="87"/>
      <c r="B278" s="88"/>
      <c r="C278" s="89"/>
      <c r="D278" s="84"/>
      <c r="E278" s="85"/>
      <c r="G278" s="85"/>
      <c r="H278" s="85"/>
      <c r="I278" s="85"/>
    </row>
    <row r="279" spans="1:9" s="86" customFormat="1" ht="11.25">
      <c r="A279" s="87"/>
      <c r="B279" s="88"/>
      <c r="C279" s="89"/>
      <c r="D279" s="84"/>
      <c r="E279" s="85"/>
      <c r="G279" s="85"/>
      <c r="H279" s="85"/>
      <c r="I279" s="85"/>
    </row>
    <row r="280" spans="1:9" s="86" customFormat="1" ht="11.25">
      <c r="A280" s="87"/>
      <c r="B280" s="88"/>
      <c r="C280" s="89"/>
      <c r="D280" s="84"/>
      <c r="E280" s="85"/>
      <c r="G280" s="85"/>
      <c r="H280" s="85"/>
      <c r="I280" s="85"/>
    </row>
    <row r="281" spans="1:9" s="86" customFormat="1" ht="11.25">
      <c r="A281" s="87"/>
      <c r="B281" s="88"/>
      <c r="C281" s="89"/>
      <c r="D281" s="84"/>
      <c r="E281" s="85"/>
      <c r="G281" s="85"/>
      <c r="H281" s="85"/>
      <c r="I281" s="85"/>
    </row>
    <row r="282" spans="1:9" s="86" customFormat="1" ht="11.25">
      <c r="A282" s="87"/>
      <c r="B282" s="88"/>
      <c r="C282" s="89"/>
      <c r="D282" s="84"/>
      <c r="E282" s="85"/>
      <c r="G282" s="85"/>
      <c r="H282" s="85"/>
      <c r="I282" s="85"/>
    </row>
    <row r="283" spans="1:9" s="86" customFormat="1" ht="11.25">
      <c r="A283" s="87"/>
      <c r="B283" s="88"/>
      <c r="C283" s="89"/>
      <c r="D283" s="84"/>
      <c r="E283" s="85"/>
      <c r="G283" s="85"/>
      <c r="H283" s="85"/>
      <c r="I283" s="85"/>
    </row>
    <row r="284" spans="1:9" s="86" customFormat="1" ht="11.25">
      <c r="A284" s="87"/>
      <c r="B284" s="88"/>
      <c r="C284" s="89"/>
      <c r="D284" s="84"/>
      <c r="E284" s="85"/>
      <c r="G284" s="85"/>
      <c r="H284" s="85"/>
      <c r="I284" s="85"/>
    </row>
    <row r="285" spans="1:9" s="86" customFormat="1" ht="11.25">
      <c r="A285" s="87"/>
      <c r="B285" s="88"/>
      <c r="C285" s="89"/>
      <c r="D285" s="84"/>
      <c r="E285" s="85"/>
      <c r="G285" s="85"/>
      <c r="H285" s="85"/>
      <c r="I285" s="85"/>
    </row>
    <row r="286" spans="1:9" s="86" customFormat="1" ht="11.25">
      <c r="A286" s="87"/>
      <c r="B286" s="88"/>
      <c r="C286" s="89"/>
      <c r="D286" s="84"/>
      <c r="E286" s="85"/>
      <c r="G286" s="85"/>
      <c r="H286" s="85"/>
      <c r="I286" s="85"/>
    </row>
    <row r="287" spans="1:9" s="86" customFormat="1" ht="11.25">
      <c r="A287" s="87"/>
      <c r="B287" s="88"/>
      <c r="C287" s="89"/>
      <c r="D287" s="84"/>
      <c r="E287" s="85"/>
      <c r="G287" s="85"/>
      <c r="H287" s="85"/>
      <c r="I287" s="85"/>
    </row>
    <row r="288" spans="1:9" s="86" customFormat="1" ht="11.25">
      <c r="A288" s="87"/>
      <c r="B288" s="88"/>
      <c r="C288" s="89"/>
      <c r="D288" s="84"/>
      <c r="E288" s="85"/>
      <c r="G288" s="85"/>
      <c r="H288" s="85"/>
      <c r="I288" s="85"/>
    </row>
    <row r="289" spans="1:9" s="86" customFormat="1" ht="11.25">
      <c r="A289" s="87"/>
      <c r="B289" s="88"/>
      <c r="C289" s="89"/>
      <c r="D289" s="84"/>
      <c r="E289" s="85"/>
      <c r="G289" s="85"/>
      <c r="H289" s="85"/>
      <c r="I289" s="85"/>
    </row>
    <row r="290" spans="1:9" s="86" customFormat="1" ht="11.25">
      <c r="A290" s="87"/>
      <c r="B290" s="88"/>
      <c r="C290" s="89"/>
      <c r="D290" s="84"/>
      <c r="E290" s="85"/>
      <c r="G290" s="85"/>
      <c r="H290" s="85"/>
      <c r="I290" s="85"/>
    </row>
    <row r="291" spans="1:9" s="86" customFormat="1" ht="11.25">
      <c r="A291" s="87"/>
      <c r="B291" s="88"/>
      <c r="C291" s="89"/>
      <c r="D291" s="84"/>
      <c r="E291" s="85"/>
      <c r="G291" s="85"/>
      <c r="H291" s="85"/>
      <c r="I291" s="85"/>
    </row>
    <row r="292" spans="1:9" s="86" customFormat="1" ht="11.25">
      <c r="A292" s="87"/>
      <c r="B292" s="88"/>
      <c r="C292" s="89"/>
      <c r="D292" s="84"/>
      <c r="E292" s="85"/>
      <c r="G292" s="85"/>
      <c r="H292" s="85"/>
      <c r="I292" s="85"/>
    </row>
    <row r="293" spans="1:9" s="86" customFormat="1" ht="11.25">
      <c r="A293" s="87"/>
      <c r="B293" s="88"/>
      <c r="C293" s="89"/>
      <c r="D293" s="84"/>
      <c r="E293" s="85"/>
      <c r="G293" s="85"/>
      <c r="H293" s="85"/>
      <c r="I293" s="85"/>
    </row>
    <row r="294" spans="1:9" s="86" customFormat="1" ht="11.25">
      <c r="A294" s="87"/>
      <c r="B294" s="88"/>
      <c r="C294" s="89"/>
      <c r="D294" s="84"/>
      <c r="E294" s="85"/>
      <c r="G294" s="85"/>
      <c r="H294" s="85"/>
      <c r="I294" s="85"/>
    </row>
    <row r="295" spans="1:9" s="86" customFormat="1" ht="11.25">
      <c r="A295" s="87"/>
      <c r="B295" s="88"/>
      <c r="C295" s="89"/>
      <c r="D295" s="84"/>
      <c r="E295" s="85"/>
      <c r="G295" s="85"/>
      <c r="H295" s="85"/>
      <c r="I295" s="85"/>
    </row>
    <row r="296" spans="1:9" s="86" customFormat="1" ht="11.25">
      <c r="A296" s="87"/>
      <c r="B296" s="88"/>
      <c r="C296" s="89"/>
      <c r="D296" s="84"/>
      <c r="E296" s="85"/>
      <c r="G296" s="85"/>
      <c r="H296" s="85"/>
      <c r="I296" s="85"/>
    </row>
    <row r="297" spans="1:9" s="86" customFormat="1" ht="11.25">
      <c r="A297" s="87"/>
      <c r="B297" s="88"/>
      <c r="C297" s="89"/>
      <c r="D297" s="84"/>
      <c r="E297" s="85"/>
      <c r="G297" s="85"/>
      <c r="H297" s="85"/>
      <c r="I297" s="85"/>
    </row>
    <row r="298" spans="1:9" s="86" customFormat="1" ht="11.25">
      <c r="A298" s="87"/>
      <c r="B298" s="88"/>
      <c r="C298" s="89"/>
      <c r="D298" s="84"/>
      <c r="E298" s="85"/>
      <c r="G298" s="85"/>
      <c r="H298" s="85"/>
      <c r="I298" s="85"/>
    </row>
    <row r="299" spans="1:9" s="86" customFormat="1" ht="11.25">
      <c r="A299" s="87"/>
      <c r="B299" s="88"/>
      <c r="C299" s="89"/>
      <c r="D299" s="84"/>
      <c r="E299" s="85"/>
      <c r="G299" s="85"/>
      <c r="H299" s="85"/>
      <c r="I299" s="85"/>
    </row>
    <row r="300" spans="1:3" ht="11.25">
      <c r="A300" s="8"/>
      <c r="B300" s="9"/>
      <c r="C300" s="7"/>
    </row>
    <row r="301" spans="1:3" ht="11.25">
      <c r="A301" s="8"/>
      <c r="B301" s="9"/>
      <c r="C301" s="7"/>
    </row>
    <row r="302" spans="1:3" ht="11.25">
      <c r="A302" s="8"/>
      <c r="B302" s="9"/>
      <c r="C302" s="7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spans="1:3" ht="11.25">
      <c r="A1137" s="8"/>
      <c r="B1137" s="9"/>
      <c r="C1137" s="7"/>
    </row>
    <row r="1138" spans="1:3" ht="11.25">
      <c r="A1138" s="8"/>
      <c r="B1138" s="9"/>
      <c r="C1138" s="7"/>
    </row>
    <row r="1139" spans="1:3" ht="11.25">
      <c r="A1139" s="8"/>
      <c r="B1139" s="9"/>
      <c r="C1139" s="7"/>
    </row>
    <row r="1140" spans="1:3" ht="11.25">
      <c r="A1140" s="8"/>
      <c r="B1140" s="9"/>
      <c r="C1140" s="7"/>
    </row>
    <row r="1141" spans="1:3" ht="11.25">
      <c r="A1141" s="8"/>
      <c r="B1141" s="9"/>
      <c r="C1141" s="7"/>
    </row>
    <row r="1142" spans="1:3" ht="11.25">
      <c r="A1142" s="8"/>
      <c r="B1142" s="9"/>
      <c r="C1142" s="7"/>
    </row>
    <row r="1143" spans="1:3" ht="11.25">
      <c r="A1143" s="8"/>
      <c r="B1143" s="9"/>
      <c r="C1143" s="7"/>
    </row>
    <row r="1144" spans="1:3" ht="11.25">
      <c r="A1144" s="8"/>
      <c r="B1144" s="9"/>
      <c r="C1144" s="7"/>
    </row>
    <row r="1145" spans="1:3" ht="11.25">
      <c r="A1145" s="8"/>
      <c r="B1145" s="9"/>
      <c r="C1145" s="7"/>
    </row>
    <row r="1146" spans="1:3" ht="11.25">
      <c r="A1146" s="8"/>
      <c r="B1146" s="9"/>
      <c r="C1146" s="7"/>
    </row>
    <row r="1147" spans="1:3" ht="11.25">
      <c r="A1147" s="8"/>
      <c r="B1147" s="9"/>
      <c r="C1147" s="7"/>
    </row>
    <row r="1148" spans="1:3" ht="11.25">
      <c r="A1148" s="8"/>
      <c r="B1148" s="9"/>
      <c r="C1148" s="7"/>
    </row>
    <row r="1149" spans="1:3" ht="11.25">
      <c r="A1149" s="8"/>
      <c r="B1149" s="9"/>
      <c r="C1149" s="7"/>
    </row>
    <row r="1150" spans="1:3" ht="11.25">
      <c r="A1150" s="8"/>
      <c r="B1150" s="9"/>
      <c r="C1150" s="7"/>
    </row>
    <row r="1151" spans="1:3" ht="11.25">
      <c r="A1151" s="8"/>
      <c r="B1151" s="9"/>
      <c r="C1151" s="7"/>
    </row>
    <row r="1152" spans="1:3" ht="11.25">
      <c r="A1152" s="8"/>
      <c r="B1152" s="9"/>
      <c r="C1152" s="7"/>
    </row>
    <row r="1153" spans="1:3" ht="11.25">
      <c r="A1153" s="8"/>
      <c r="B1153" s="9"/>
      <c r="C1153" s="7"/>
    </row>
    <row r="1154" spans="1:3" ht="11.25">
      <c r="A1154" s="8"/>
      <c r="B1154" s="9"/>
      <c r="C1154" s="7"/>
    </row>
    <row r="1155" spans="1:3" ht="11.25">
      <c r="A1155" s="8"/>
      <c r="B1155" s="9"/>
      <c r="C1155" s="7"/>
    </row>
    <row r="1156" spans="1:3" ht="11.25">
      <c r="A1156" s="8"/>
      <c r="B1156" s="9"/>
      <c r="C1156" s="7"/>
    </row>
    <row r="1157" spans="1:3" ht="11.25">
      <c r="A1157" s="8"/>
      <c r="B1157" s="9"/>
      <c r="C1157" s="7"/>
    </row>
    <row r="1158" spans="1:3" ht="11.25">
      <c r="A1158" s="8"/>
      <c r="B1158" s="9"/>
      <c r="C1158" s="7"/>
    </row>
    <row r="1159" spans="1:3" ht="11.25">
      <c r="A1159" s="8"/>
      <c r="B1159" s="9"/>
      <c r="C1159" s="7"/>
    </row>
    <row r="1160" spans="1:3" ht="11.25">
      <c r="A1160" s="8"/>
      <c r="B1160" s="9"/>
      <c r="C1160" s="7"/>
    </row>
    <row r="1161" spans="1:3" ht="11.25">
      <c r="A1161" s="8"/>
      <c r="B1161" s="9"/>
      <c r="C1161" s="7"/>
    </row>
    <row r="1162" spans="1:3" ht="11.25">
      <c r="A1162" s="8"/>
      <c r="B1162" s="9"/>
      <c r="C1162" s="7"/>
    </row>
    <row r="1163" spans="1:3" ht="11.25">
      <c r="A1163" s="8"/>
      <c r="B1163" s="9"/>
      <c r="C1163" s="7"/>
    </row>
    <row r="1164" spans="1:3" ht="11.25">
      <c r="A1164" s="8"/>
      <c r="B1164" s="9"/>
      <c r="C1164" s="7"/>
    </row>
    <row r="1165" spans="1:3" ht="11.25">
      <c r="A1165" s="8"/>
      <c r="B1165" s="9"/>
      <c r="C1165" s="7"/>
    </row>
    <row r="1166" spans="1:3" ht="11.25">
      <c r="A1166" s="8"/>
      <c r="B1166" s="9"/>
      <c r="C1166" s="7"/>
    </row>
    <row r="1167" spans="1:3" ht="11.25">
      <c r="A1167" s="8"/>
      <c r="B1167" s="9"/>
      <c r="C1167" s="7"/>
    </row>
    <row r="1168" spans="1:3" ht="11.25">
      <c r="A1168" s="8"/>
      <c r="B1168" s="9"/>
      <c r="C1168" s="7"/>
    </row>
    <row r="1169" spans="1:3" ht="11.25">
      <c r="A1169" s="8"/>
      <c r="B1169" s="9"/>
      <c r="C1169" s="7"/>
    </row>
    <row r="1170" spans="1:3" ht="11.25">
      <c r="A1170" s="8"/>
      <c r="B1170" s="9"/>
      <c r="C1170" s="7"/>
    </row>
    <row r="1171" spans="1:3" ht="11.25">
      <c r="A1171" s="8"/>
      <c r="B1171" s="9"/>
      <c r="C1171" s="7"/>
    </row>
    <row r="1172" spans="1:3" ht="11.25">
      <c r="A1172" s="8"/>
      <c r="B1172" s="9"/>
      <c r="C1172" s="7"/>
    </row>
    <row r="1173" spans="1:3" ht="11.25">
      <c r="A1173" s="8"/>
      <c r="B1173" s="9"/>
      <c r="C1173" s="7"/>
    </row>
    <row r="1174" spans="1:3" ht="11.25">
      <c r="A1174" s="8"/>
      <c r="B1174" s="9"/>
      <c r="C1174" s="7"/>
    </row>
    <row r="1175" spans="1:3" ht="11.25">
      <c r="A1175" s="8"/>
      <c r="B1175" s="9"/>
      <c r="C1175" s="7"/>
    </row>
    <row r="1176" spans="1:3" ht="11.25">
      <c r="A1176" s="8"/>
      <c r="B1176" s="9"/>
      <c r="C1176" s="7"/>
    </row>
    <row r="1177" spans="1:3" ht="11.25">
      <c r="A1177" s="8"/>
      <c r="B1177" s="9"/>
      <c r="C1177" s="7"/>
    </row>
    <row r="1178" spans="1:3" ht="11.25">
      <c r="A1178" s="8"/>
      <c r="B1178" s="9"/>
      <c r="C1178" s="7"/>
    </row>
    <row r="1179" spans="1:3" ht="11.25">
      <c r="A1179" s="8"/>
      <c r="B1179" s="9"/>
      <c r="C1179" s="7"/>
    </row>
    <row r="1180" spans="1:3" ht="11.25">
      <c r="A1180" s="8"/>
      <c r="B1180" s="9"/>
      <c r="C1180" s="7"/>
    </row>
    <row r="1181" spans="1:3" ht="11.25">
      <c r="A1181" s="8"/>
      <c r="B1181" s="9"/>
      <c r="C1181" s="7"/>
    </row>
    <row r="1182" spans="1:3" ht="11.25">
      <c r="A1182" s="8"/>
      <c r="B1182" s="9"/>
      <c r="C1182" s="7"/>
    </row>
    <row r="1183" spans="1:3" ht="11.25">
      <c r="A1183" s="8"/>
      <c r="B1183" s="9"/>
      <c r="C1183" s="7"/>
    </row>
    <row r="1184" spans="1:3" ht="11.25">
      <c r="A1184" s="8"/>
      <c r="B1184" s="9"/>
      <c r="C1184" s="7"/>
    </row>
    <row r="1185" spans="1:3" ht="11.25">
      <c r="A1185" s="8"/>
      <c r="B1185" s="9"/>
      <c r="C1185" s="7"/>
    </row>
    <row r="1186" spans="1:3" ht="11.25">
      <c r="A1186" s="8"/>
      <c r="B1186" s="9"/>
      <c r="C1186" s="7"/>
    </row>
    <row r="1187" spans="1:3" ht="11.25">
      <c r="A1187" s="8"/>
      <c r="B1187" s="9"/>
      <c r="C1187" s="7"/>
    </row>
    <row r="1188" spans="1:3" ht="11.25">
      <c r="A1188" s="8"/>
      <c r="B1188" s="9"/>
      <c r="C1188" s="7"/>
    </row>
    <row r="1189" spans="1:3" ht="11.25">
      <c r="A1189" s="8"/>
      <c r="B1189" s="9"/>
      <c r="C1189" s="7"/>
    </row>
    <row r="1190" spans="1:3" ht="11.25">
      <c r="A1190" s="8"/>
      <c r="B1190" s="9"/>
      <c r="C1190" s="7"/>
    </row>
    <row r="1191" spans="1:3" ht="11.25">
      <c r="A1191" s="8"/>
      <c r="B1191" s="9"/>
      <c r="C1191" s="7"/>
    </row>
    <row r="1192" spans="1:3" ht="11.25">
      <c r="A1192" s="8"/>
      <c r="B1192" s="9"/>
      <c r="C1192" s="7"/>
    </row>
    <row r="1193" spans="1:3" ht="11.25">
      <c r="A1193" s="8"/>
      <c r="B1193" s="9"/>
      <c r="C1193" s="7"/>
    </row>
    <row r="1194" spans="1:3" ht="11.25">
      <c r="A1194" s="8"/>
      <c r="B1194" s="9"/>
      <c r="C1194" s="7"/>
    </row>
    <row r="1195" spans="1:3" ht="11.25">
      <c r="A1195" s="8"/>
      <c r="B1195" s="9"/>
      <c r="C1195" s="7"/>
    </row>
    <row r="1196" spans="1:3" ht="11.25">
      <c r="A1196" s="8"/>
      <c r="B1196" s="9"/>
      <c r="C1196" s="7"/>
    </row>
    <row r="1197" spans="1:3" ht="11.25">
      <c r="A1197" s="8"/>
      <c r="B1197" s="9"/>
      <c r="C1197" s="7"/>
    </row>
    <row r="1198" spans="1:3" ht="11.25">
      <c r="A1198" s="8"/>
      <c r="B1198" s="9"/>
      <c r="C1198" s="7"/>
    </row>
    <row r="1199" spans="1:3" ht="11.25">
      <c r="A1199" s="8"/>
      <c r="B1199" s="9"/>
      <c r="C1199" s="7"/>
    </row>
    <row r="1200" spans="1:3" ht="11.25">
      <c r="A1200" s="8"/>
      <c r="B1200" s="9"/>
      <c r="C1200" s="7"/>
    </row>
    <row r="1201" spans="1:3" ht="11.25">
      <c r="A1201" s="8"/>
      <c r="B1201" s="9"/>
      <c r="C1201" s="7"/>
    </row>
    <row r="1202" spans="1:3" ht="11.25">
      <c r="A1202" s="8"/>
      <c r="B1202" s="9"/>
      <c r="C1202" s="7"/>
    </row>
    <row r="1203" spans="1:3" ht="11.25">
      <c r="A1203" s="8"/>
      <c r="B1203" s="9"/>
      <c r="C1203" s="7"/>
    </row>
    <row r="1204" spans="1:3" ht="11.25">
      <c r="A1204" s="8"/>
      <c r="B1204" s="9"/>
      <c r="C1204" s="7"/>
    </row>
    <row r="1205" spans="1:3" ht="11.25">
      <c r="A1205" s="8"/>
      <c r="B1205" s="9"/>
      <c r="C1205" s="7"/>
    </row>
    <row r="1206" spans="1:3" ht="11.25">
      <c r="A1206" s="8"/>
      <c r="B1206" s="9"/>
      <c r="C1206" s="7"/>
    </row>
    <row r="1207" spans="1:3" ht="11.25">
      <c r="A1207" s="8"/>
      <c r="B1207" s="9"/>
      <c r="C1207" s="7"/>
    </row>
    <row r="1208" spans="1:3" ht="11.25">
      <c r="A1208" s="8"/>
      <c r="B1208" s="9"/>
      <c r="C1208" s="7"/>
    </row>
    <row r="1209" spans="1:3" ht="11.25">
      <c r="A1209" s="8"/>
      <c r="B1209" s="9"/>
      <c r="C1209" s="7"/>
    </row>
    <row r="1210" spans="1:3" ht="11.25">
      <c r="A1210" s="8"/>
      <c r="B1210" s="9"/>
      <c r="C1210" s="7"/>
    </row>
    <row r="1211" spans="1:3" ht="11.25">
      <c r="A1211" s="8"/>
      <c r="B1211" s="9"/>
      <c r="C1211" s="7"/>
    </row>
    <row r="1212" spans="1:3" ht="11.25">
      <c r="A1212" s="8"/>
      <c r="B1212" s="9"/>
      <c r="C1212" s="7"/>
    </row>
    <row r="1213" spans="1:3" ht="11.25">
      <c r="A1213" s="8"/>
      <c r="B1213" s="9"/>
      <c r="C1213" s="7"/>
    </row>
    <row r="1214" spans="1:3" ht="11.25">
      <c r="A1214" s="8"/>
      <c r="B1214" s="9"/>
      <c r="C1214" s="7"/>
    </row>
    <row r="1215" spans="1:3" ht="11.25">
      <c r="A1215" s="8"/>
      <c r="B1215" s="9"/>
      <c r="C1215" s="7"/>
    </row>
    <row r="1216" spans="1:3" ht="11.25">
      <c r="A1216" s="8"/>
      <c r="B1216" s="9"/>
      <c r="C1216" s="7"/>
    </row>
    <row r="1217" spans="1:3" ht="11.25">
      <c r="A1217" s="8"/>
      <c r="B1217" s="9"/>
      <c r="C1217" s="7"/>
    </row>
    <row r="1218" spans="1:3" ht="11.25">
      <c r="A1218" s="8"/>
      <c r="B1218" s="9"/>
      <c r="C1218" s="7"/>
    </row>
    <row r="1219" spans="1:3" ht="11.25">
      <c r="A1219" s="8"/>
      <c r="B1219" s="9"/>
      <c r="C1219" s="7"/>
    </row>
    <row r="1220" spans="1:3" ht="11.25">
      <c r="A1220" s="8"/>
      <c r="B1220" s="9"/>
      <c r="C1220" s="7"/>
    </row>
    <row r="1221" spans="1:3" ht="11.25">
      <c r="A1221" s="8"/>
      <c r="B1221" s="9"/>
      <c r="C1221" s="7"/>
    </row>
    <row r="1222" spans="1:3" ht="11.25">
      <c r="A1222" s="8"/>
      <c r="B1222" s="9"/>
      <c r="C1222" s="7"/>
    </row>
    <row r="1223" spans="1:3" ht="11.25">
      <c r="A1223" s="8"/>
      <c r="B1223" s="9"/>
      <c r="C1223" s="7"/>
    </row>
    <row r="1224" spans="1:3" ht="11.25">
      <c r="A1224" s="8"/>
      <c r="B1224" s="9"/>
      <c r="C1224" s="7"/>
    </row>
    <row r="1225" spans="1:3" ht="11.25">
      <c r="A1225" s="8"/>
      <c r="B1225" s="9"/>
      <c r="C1225" s="7"/>
    </row>
    <row r="1226" spans="1:3" ht="11.25">
      <c r="A1226" s="8"/>
      <c r="B1226" s="9"/>
      <c r="C1226" s="7"/>
    </row>
    <row r="1227" spans="1:3" ht="11.25">
      <c r="A1227" s="8"/>
      <c r="B1227" s="9"/>
      <c r="C1227" s="7"/>
    </row>
    <row r="1228" spans="1:3" ht="11.25">
      <c r="A1228" s="8"/>
      <c r="B1228" s="9"/>
      <c r="C1228" s="7"/>
    </row>
    <row r="1229" spans="1:3" ht="11.25">
      <c r="A1229" s="8"/>
      <c r="B1229" s="9"/>
      <c r="C1229" s="7"/>
    </row>
    <row r="1230" spans="1:3" ht="11.25">
      <c r="A1230" s="8"/>
      <c r="B1230" s="9"/>
      <c r="C1230" s="7"/>
    </row>
    <row r="1231" spans="1:3" ht="11.25">
      <c r="A1231" s="8"/>
      <c r="B1231" s="9"/>
      <c r="C1231" s="7"/>
    </row>
    <row r="1232" spans="1:3" ht="11.25">
      <c r="A1232" s="8"/>
      <c r="B1232" s="9"/>
      <c r="C1232" s="7"/>
    </row>
    <row r="1233" spans="1:3" ht="11.25">
      <c r="A1233" s="8"/>
      <c r="B1233" s="9"/>
      <c r="C1233" s="7"/>
    </row>
    <row r="1234" spans="1:3" ht="11.25">
      <c r="A1234" s="8"/>
      <c r="B1234" s="9"/>
      <c r="C1234" s="7"/>
    </row>
    <row r="1235" spans="1:3" ht="11.25">
      <c r="A1235" s="8"/>
      <c r="B1235" s="9"/>
      <c r="C1235" s="7"/>
    </row>
    <row r="1236" spans="1:3" ht="11.25">
      <c r="A1236" s="8"/>
      <c r="B1236" s="9"/>
      <c r="C1236" s="7"/>
    </row>
    <row r="1237" spans="1:3" ht="11.25">
      <c r="A1237" s="8"/>
      <c r="B1237" s="9"/>
      <c r="C1237" s="7"/>
    </row>
    <row r="1238" spans="1:3" ht="11.25">
      <c r="A1238" s="8"/>
      <c r="B1238" s="9"/>
      <c r="C1238" s="7"/>
    </row>
    <row r="1239" spans="1:3" ht="11.25">
      <c r="A1239" s="8"/>
      <c r="B1239" s="9"/>
      <c r="C1239" s="7"/>
    </row>
    <row r="1240" spans="1:3" ht="11.25">
      <c r="A1240" s="8"/>
      <c r="B1240" s="9"/>
      <c r="C1240" s="7"/>
    </row>
    <row r="1241" spans="1:3" ht="11.25">
      <c r="A1241" s="8"/>
      <c r="B1241" s="9"/>
      <c r="C1241" s="7"/>
    </row>
    <row r="1242" spans="1:3" ht="11.25">
      <c r="A1242" s="8"/>
      <c r="B1242" s="9"/>
      <c r="C1242" s="7"/>
    </row>
    <row r="1243" spans="1:3" ht="11.25">
      <c r="A1243" s="8"/>
      <c r="B1243" s="9"/>
      <c r="C1243" s="7"/>
    </row>
    <row r="1244" spans="1:3" ht="11.25">
      <c r="A1244" s="8"/>
      <c r="B1244" s="9"/>
      <c r="C1244" s="7"/>
    </row>
    <row r="1245" spans="1:3" ht="11.25">
      <c r="A1245" s="8"/>
      <c r="B1245" s="9"/>
      <c r="C1245" s="7"/>
    </row>
    <row r="1246" spans="1:3" ht="11.25">
      <c r="A1246" s="8"/>
      <c r="B1246" s="9"/>
      <c r="C1246" s="7"/>
    </row>
    <row r="1247" spans="1:3" ht="11.25">
      <c r="A1247" s="8"/>
      <c r="B1247" s="9"/>
      <c r="C1247" s="7"/>
    </row>
    <row r="1248" spans="1:3" ht="11.25">
      <c r="A1248" s="8"/>
      <c r="B1248" s="9"/>
      <c r="C1248" s="7"/>
    </row>
    <row r="1249" spans="1:3" ht="11.25">
      <c r="A1249" s="8"/>
      <c r="B1249" s="9"/>
      <c r="C1249" s="7"/>
    </row>
    <row r="1250" spans="1:3" ht="11.25">
      <c r="A1250" s="8"/>
      <c r="B1250" s="9"/>
      <c r="C1250" s="7"/>
    </row>
    <row r="1251" spans="1:3" ht="11.25">
      <c r="A1251" s="8"/>
      <c r="B1251" s="9"/>
      <c r="C1251" s="7"/>
    </row>
    <row r="1252" spans="1:3" ht="11.25">
      <c r="A1252" s="8"/>
      <c r="B1252" s="9"/>
      <c r="C1252" s="7"/>
    </row>
    <row r="1253" spans="1:3" ht="11.25">
      <c r="A1253" s="8"/>
      <c r="B1253" s="9"/>
      <c r="C1253" s="7"/>
    </row>
    <row r="1254" spans="1:3" ht="11.25">
      <c r="A1254" s="8"/>
      <c r="B1254" s="9"/>
      <c r="C1254" s="7"/>
    </row>
    <row r="1255" spans="1:3" ht="11.25">
      <c r="A1255" s="8"/>
      <c r="B1255" s="9"/>
      <c r="C1255" s="7"/>
    </row>
    <row r="1256" spans="1:3" ht="11.25">
      <c r="A1256" s="8"/>
      <c r="B1256" s="9"/>
      <c r="C1256" s="7"/>
    </row>
    <row r="1257" spans="1:3" ht="11.25">
      <c r="A1257" s="8"/>
      <c r="B1257" s="9"/>
      <c r="C1257" s="7"/>
    </row>
    <row r="1258" spans="1:3" ht="11.25">
      <c r="A1258" s="8"/>
      <c r="B1258" s="9"/>
      <c r="C1258" s="7"/>
    </row>
    <row r="1259" spans="1:3" ht="11.25">
      <c r="A1259" s="8"/>
      <c r="B1259" s="9"/>
      <c r="C1259" s="7"/>
    </row>
    <row r="1260" spans="1:3" ht="11.25">
      <c r="A1260" s="8"/>
      <c r="B1260" s="9"/>
      <c r="C1260" s="7"/>
    </row>
    <row r="1261" spans="1:3" ht="11.25">
      <c r="A1261" s="8"/>
      <c r="B1261" s="9"/>
      <c r="C1261" s="7"/>
    </row>
    <row r="1262" spans="1:3" ht="11.25">
      <c r="A1262" s="8"/>
      <c r="B1262" s="9"/>
      <c r="C1262" s="7"/>
    </row>
    <row r="1263" spans="1:3" ht="11.25">
      <c r="A1263" s="8"/>
      <c r="B1263" s="9"/>
      <c r="C1263" s="7"/>
    </row>
    <row r="1264" spans="1:3" ht="11.25">
      <c r="A1264" s="8"/>
      <c r="B1264" s="9"/>
      <c r="C1264" s="7"/>
    </row>
    <row r="1265" spans="1:3" ht="11.25">
      <c r="A1265" s="8"/>
      <c r="B1265" s="9"/>
      <c r="C1265" s="7"/>
    </row>
    <row r="1266" spans="1:3" ht="11.25">
      <c r="A1266" s="8"/>
      <c r="B1266" s="9"/>
      <c r="C1266" s="7"/>
    </row>
    <row r="1267" spans="1:3" ht="11.25">
      <c r="A1267" s="8"/>
      <c r="B1267" s="9"/>
      <c r="C1267" s="7"/>
    </row>
    <row r="1268" spans="1:3" ht="11.25">
      <c r="A1268" s="8"/>
      <c r="B1268" s="9"/>
      <c r="C1268" s="7"/>
    </row>
    <row r="1269" spans="1:3" ht="11.25">
      <c r="A1269" s="8"/>
      <c r="B1269" s="9"/>
      <c r="C1269" s="7"/>
    </row>
    <row r="1270" spans="1:3" ht="11.25">
      <c r="A1270" s="8"/>
      <c r="B1270" s="9"/>
      <c r="C1270" s="7"/>
    </row>
    <row r="1271" spans="1:3" ht="11.25">
      <c r="A1271" s="8"/>
      <c r="B1271" s="9"/>
      <c r="C1271" s="7"/>
    </row>
    <row r="1272" spans="1:3" ht="11.25">
      <c r="A1272" s="8"/>
      <c r="B1272" s="9"/>
      <c r="C1272" s="7"/>
    </row>
    <row r="1273" spans="1:3" ht="11.25">
      <c r="A1273" s="8"/>
      <c r="B1273" s="9"/>
      <c r="C1273" s="7"/>
    </row>
    <row r="1274" spans="1:3" ht="11.25">
      <c r="A1274" s="8"/>
      <c r="B1274" s="9"/>
      <c r="C1274" s="7"/>
    </row>
    <row r="1275" spans="1:3" ht="11.25">
      <c r="A1275" s="8"/>
      <c r="B1275" s="9"/>
      <c r="C1275" s="7"/>
    </row>
    <row r="1276" spans="1:3" ht="11.25">
      <c r="A1276" s="8"/>
      <c r="B1276" s="9"/>
      <c r="C1276" s="7"/>
    </row>
    <row r="1277" spans="1:3" ht="11.25">
      <c r="A1277" s="8"/>
      <c r="B1277" s="9"/>
      <c r="C1277" s="7"/>
    </row>
    <row r="1278" spans="1:3" ht="11.25">
      <c r="A1278" s="8"/>
      <c r="B1278" s="9"/>
      <c r="C1278" s="7"/>
    </row>
    <row r="1279" spans="1:3" ht="11.25">
      <c r="A1279" s="8"/>
      <c r="B1279" s="9"/>
      <c r="C1279" s="7"/>
    </row>
    <row r="1280" spans="1:3" ht="11.25">
      <c r="A1280" s="8"/>
      <c r="B1280" s="9"/>
      <c r="C1280" s="7"/>
    </row>
    <row r="1281" spans="1:3" ht="11.25">
      <c r="A1281" s="8"/>
      <c r="B1281" s="9"/>
      <c r="C1281" s="7"/>
    </row>
    <row r="1282" spans="1:3" ht="11.25">
      <c r="A1282" s="8"/>
      <c r="B1282" s="9"/>
      <c r="C1282" s="7"/>
    </row>
    <row r="1283" spans="1:3" ht="11.25">
      <c r="A1283" s="8"/>
      <c r="B1283" s="9"/>
      <c r="C1283" s="7"/>
    </row>
    <row r="1284" spans="1:3" ht="11.25">
      <c r="A1284" s="8"/>
      <c r="B1284" s="9"/>
      <c r="C1284" s="7"/>
    </row>
    <row r="1285" spans="1:3" ht="11.25">
      <c r="A1285" s="8"/>
      <c r="B1285" s="9"/>
      <c r="C1285" s="7"/>
    </row>
    <row r="1286" spans="1:3" ht="11.25">
      <c r="A1286" s="8"/>
      <c r="B1286" s="9"/>
      <c r="C1286" s="7"/>
    </row>
    <row r="1287" spans="1:3" ht="11.25">
      <c r="A1287" s="8"/>
      <c r="B1287" s="9"/>
      <c r="C1287" s="7"/>
    </row>
    <row r="1288" spans="1:3" ht="11.25">
      <c r="A1288" s="8"/>
      <c r="B1288" s="9"/>
      <c r="C1288" s="7"/>
    </row>
    <row r="1289" spans="1:3" ht="11.25">
      <c r="A1289" s="8"/>
      <c r="B1289" s="9"/>
      <c r="C1289" s="7"/>
    </row>
    <row r="1290" spans="1:3" ht="11.25">
      <c r="A1290" s="8"/>
      <c r="B1290" s="9"/>
      <c r="C1290" s="7"/>
    </row>
    <row r="1291" spans="1:3" ht="11.25">
      <c r="A1291" s="8"/>
      <c r="B1291" s="9"/>
      <c r="C1291" s="7"/>
    </row>
    <row r="1292" spans="1:3" ht="11.25">
      <c r="A1292" s="8"/>
      <c r="B1292" s="9"/>
      <c r="C1292" s="7"/>
    </row>
    <row r="1293" spans="1:3" ht="11.25">
      <c r="A1293" s="8"/>
      <c r="B1293" s="9"/>
      <c r="C1293" s="7"/>
    </row>
    <row r="1294" spans="1:3" ht="11.25">
      <c r="A1294" s="8"/>
      <c r="B1294" s="9"/>
      <c r="C1294" s="7"/>
    </row>
    <row r="1295" spans="1:3" ht="11.25">
      <c r="A1295" s="8"/>
      <c r="B1295" s="9"/>
      <c r="C1295" s="7"/>
    </row>
    <row r="1296" spans="1:3" ht="11.25">
      <c r="A1296" s="8"/>
      <c r="B1296" s="9"/>
      <c r="C1296" s="7"/>
    </row>
    <row r="1297" spans="1:3" ht="11.25">
      <c r="A1297" s="8"/>
      <c r="B1297" s="9"/>
      <c r="C1297" s="7"/>
    </row>
    <row r="1298" spans="1:3" ht="11.25">
      <c r="A1298" s="8"/>
      <c r="B1298" s="9"/>
      <c r="C1298" s="7"/>
    </row>
    <row r="1299" spans="1:3" ht="11.25">
      <c r="A1299" s="8"/>
      <c r="B1299" s="9"/>
      <c r="C1299" s="7"/>
    </row>
    <row r="1300" spans="1:3" ht="11.25">
      <c r="A1300" s="8"/>
      <c r="B1300" s="9"/>
      <c r="C1300" s="7"/>
    </row>
    <row r="1301" spans="1:3" ht="11.25">
      <c r="A1301" s="8"/>
      <c r="B1301" s="9"/>
      <c r="C1301" s="7"/>
    </row>
    <row r="1302" spans="1:3" ht="11.25">
      <c r="A1302" s="8"/>
      <c r="B1302" s="9"/>
      <c r="C1302" s="7"/>
    </row>
    <row r="1303" spans="1:3" ht="11.25">
      <c r="A1303" s="8"/>
      <c r="B1303" s="9"/>
      <c r="C1303" s="7"/>
    </row>
    <row r="1304" spans="1:3" ht="11.25">
      <c r="A1304" s="8"/>
      <c r="B1304" s="9"/>
      <c r="C1304" s="7"/>
    </row>
    <row r="1305" spans="1:3" ht="11.25">
      <c r="A1305" s="8"/>
      <c r="B1305" s="9"/>
      <c r="C1305" s="7"/>
    </row>
    <row r="1306" spans="1:3" ht="11.25">
      <c r="A1306" s="8"/>
      <c r="B1306" s="9"/>
      <c r="C1306" s="7"/>
    </row>
    <row r="1307" spans="1:3" ht="11.25">
      <c r="A1307" s="8"/>
      <c r="B1307" s="9"/>
      <c r="C1307" s="7"/>
    </row>
    <row r="1308" spans="1:3" ht="11.25">
      <c r="A1308" s="8"/>
      <c r="B1308" s="9"/>
      <c r="C1308" s="7"/>
    </row>
    <row r="1309" spans="1:3" ht="11.25">
      <c r="A1309" s="8"/>
      <c r="B1309" s="9"/>
      <c r="C1309" s="7"/>
    </row>
    <row r="1310" spans="1:3" ht="11.25">
      <c r="A1310" s="8"/>
      <c r="B1310" s="9"/>
      <c r="C1310" s="7"/>
    </row>
    <row r="1311" spans="1:3" ht="11.25">
      <c r="A1311" s="8"/>
      <c r="B1311" s="9"/>
      <c r="C1311" s="7"/>
    </row>
    <row r="1312" spans="1:3" ht="11.25">
      <c r="A1312" s="8"/>
      <c r="B1312" s="9"/>
      <c r="C1312" s="7"/>
    </row>
    <row r="1313" spans="1:3" ht="11.25">
      <c r="A1313" s="8"/>
      <c r="B1313" s="9"/>
      <c r="C1313" s="7"/>
    </row>
    <row r="1314" spans="1:3" ht="11.25">
      <c r="A1314" s="8"/>
      <c r="B1314" s="9"/>
      <c r="C1314" s="7"/>
    </row>
    <row r="1315" spans="1:3" ht="11.25">
      <c r="A1315" s="8"/>
      <c r="B1315" s="9"/>
      <c r="C1315" s="7"/>
    </row>
    <row r="1316" spans="1:3" ht="11.25">
      <c r="A1316" s="8"/>
      <c r="B1316" s="9"/>
      <c r="C1316" s="7"/>
    </row>
    <row r="1317" spans="1:3" ht="11.25">
      <c r="A1317" s="8"/>
      <c r="B1317" s="9"/>
      <c r="C1317" s="7"/>
    </row>
    <row r="1318" spans="1:3" ht="11.25">
      <c r="A1318" s="8"/>
      <c r="B1318" s="9"/>
      <c r="C1318" s="7"/>
    </row>
    <row r="1319" spans="1:3" ht="11.25">
      <c r="A1319" s="8"/>
      <c r="B1319" s="9"/>
      <c r="C1319" s="7"/>
    </row>
    <row r="1320" spans="1:3" ht="11.25">
      <c r="A1320" s="8"/>
      <c r="B1320" s="9"/>
      <c r="C1320" s="7"/>
    </row>
    <row r="1321" spans="1:3" ht="11.25">
      <c r="A1321" s="8"/>
      <c r="B1321" s="9"/>
      <c r="C1321" s="7"/>
    </row>
    <row r="1322" spans="1:3" ht="11.25">
      <c r="A1322" s="8"/>
      <c r="B1322" s="9"/>
      <c r="C1322" s="7"/>
    </row>
    <row r="1323" spans="1:3" ht="11.25">
      <c r="A1323" s="8"/>
      <c r="B1323" s="9"/>
      <c r="C1323" s="7"/>
    </row>
    <row r="1324" spans="1:3" ht="11.25">
      <c r="A1324" s="8"/>
      <c r="B1324" s="9"/>
      <c r="C1324" s="7"/>
    </row>
    <row r="1325" spans="1:3" ht="11.25">
      <c r="A1325" s="8"/>
      <c r="B1325" s="9"/>
      <c r="C1325" s="7"/>
    </row>
    <row r="1326" spans="1:3" ht="11.25">
      <c r="A1326" s="8"/>
      <c r="B1326" s="9"/>
      <c r="C1326" s="7"/>
    </row>
    <row r="1327" spans="1:3" ht="11.25">
      <c r="A1327" s="8"/>
      <c r="B1327" s="9"/>
      <c r="C1327" s="7"/>
    </row>
    <row r="1328" spans="1:3" ht="11.25">
      <c r="A1328" s="8"/>
      <c r="B1328" s="9"/>
      <c r="C1328" s="7"/>
    </row>
    <row r="1329" spans="1:3" ht="11.25">
      <c r="A1329" s="8"/>
      <c r="B1329" s="9"/>
      <c r="C1329" s="7"/>
    </row>
    <row r="1330" spans="1:3" ht="11.25">
      <c r="A1330" s="8"/>
      <c r="B1330" s="9"/>
      <c r="C1330" s="7"/>
    </row>
    <row r="1331" spans="1:3" ht="11.25">
      <c r="A1331" s="8"/>
      <c r="B1331" s="9"/>
      <c r="C1331" s="7"/>
    </row>
    <row r="1332" spans="1:3" ht="11.25">
      <c r="A1332" s="8"/>
      <c r="B1332" s="9"/>
      <c r="C1332" s="7"/>
    </row>
    <row r="1333" spans="1:3" ht="11.25">
      <c r="A1333" s="8"/>
      <c r="B1333" s="9"/>
      <c r="C1333" s="7"/>
    </row>
    <row r="1334" spans="1:3" ht="11.25">
      <c r="A1334" s="8"/>
      <c r="B1334" s="9"/>
      <c r="C1334" s="7"/>
    </row>
    <row r="1335" spans="1:3" ht="11.25">
      <c r="A1335" s="8"/>
      <c r="B1335" s="9"/>
      <c r="C1335" s="7"/>
    </row>
    <row r="1336" spans="1:3" ht="11.25">
      <c r="A1336" s="8"/>
      <c r="B1336" s="9"/>
      <c r="C1336" s="7"/>
    </row>
    <row r="1337" spans="1:3" ht="11.25">
      <c r="A1337" s="8"/>
      <c r="B1337" s="9"/>
      <c r="C1337" s="7"/>
    </row>
    <row r="1338" spans="1:3" ht="11.25">
      <c r="A1338" s="8"/>
      <c r="B1338" s="9"/>
      <c r="C1338" s="7"/>
    </row>
    <row r="1339" spans="1:3" ht="11.25">
      <c r="A1339" s="8"/>
      <c r="B1339" s="9"/>
      <c r="C1339" s="7"/>
    </row>
    <row r="1340" spans="1:3" ht="11.25">
      <c r="A1340" s="8"/>
      <c r="B1340" s="9"/>
      <c r="C1340" s="7"/>
    </row>
    <row r="1341" spans="1:3" ht="11.25">
      <c r="A1341" s="8"/>
      <c r="B1341" s="9"/>
      <c r="C1341" s="7"/>
    </row>
    <row r="1342" spans="1:3" ht="11.25">
      <c r="A1342" s="8"/>
      <c r="B1342" s="9"/>
      <c r="C1342" s="7"/>
    </row>
    <row r="1343" spans="1:3" ht="11.25">
      <c r="A1343" s="8"/>
      <c r="B1343" s="9"/>
      <c r="C1343" s="7"/>
    </row>
    <row r="1344" spans="1:3" ht="11.25">
      <c r="A1344" s="8"/>
      <c r="B1344" s="9"/>
      <c r="C1344" s="7"/>
    </row>
    <row r="1345" spans="1:3" ht="11.25">
      <c r="A1345" s="8"/>
      <c r="B1345" s="9"/>
      <c r="C1345" s="7"/>
    </row>
    <row r="1346" spans="1:3" ht="11.25">
      <c r="A1346" s="8"/>
      <c r="B1346" s="9"/>
      <c r="C1346" s="7"/>
    </row>
    <row r="1347" spans="1:3" ht="11.25">
      <c r="A1347" s="8"/>
      <c r="B1347" s="9"/>
      <c r="C1347" s="7"/>
    </row>
    <row r="1348" spans="1:3" ht="11.25">
      <c r="A1348" s="8"/>
      <c r="B1348" s="9"/>
      <c r="C1348" s="7"/>
    </row>
    <row r="1349" spans="1:3" ht="11.25">
      <c r="A1349" s="8"/>
      <c r="B1349" s="9"/>
      <c r="C1349" s="7"/>
    </row>
    <row r="1350" spans="1:3" ht="11.25">
      <c r="A1350" s="8"/>
      <c r="B1350" s="9"/>
      <c r="C1350" s="7"/>
    </row>
    <row r="1351" spans="1:3" ht="11.25">
      <c r="A1351" s="8"/>
      <c r="B1351" s="9"/>
      <c r="C1351" s="7"/>
    </row>
    <row r="1352" spans="1:3" ht="11.25">
      <c r="A1352" s="8"/>
      <c r="B1352" s="9"/>
      <c r="C1352" s="7"/>
    </row>
    <row r="1353" spans="1:3" ht="11.25">
      <c r="A1353" s="8"/>
      <c r="B1353" s="9"/>
      <c r="C1353" s="7"/>
    </row>
    <row r="1354" spans="1:3" ht="11.25">
      <c r="A1354" s="8"/>
      <c r="B1354" s="9"/>
      <c r="C1354" s="7"/>
    </row>
    <row r="1355" spans="1:3" ht="11.25">
      <c r="A1355" s="8"/>
      <c r="B1355" s="9"/>
      <c r="C1355" s="7"/>
    </row>
    <row r="1356" spans="1:3" ht="11.25">
      <c r="A1356" s="8"/>
      <c r="B1356" s="9"/>
      <c r="C1356" s="7"/>
    </row>
    <row r="1357" spans="1:3" ht="11.25">
      <c r="A1357" s="8"/>
      <c r="B1357" s="9"/>
      <c r="C1357" s="7"/>
    </row>
    <row r="1358" spans="1:3" ht="11.25">
      <c r="A1358" s="8"/>
      <c r="B1358" s="9"/>
      <c r="C1358" s="7"/>
    </row>
    <row r="1359" spans="1:3" ht="11.25">
      <c r="A1359" s="8"/>
      <c r="B1359" s="9"/>
      <c r="C1359" s="7"/>
    </row>
    <row r="1360" spans="1:3" ht="11.25">
      <c r="A1360" s="8"/>
      <c r="B1360" s="9"/>
      <c r="C1360" s="7"/>
    </row>
    <row r="1361" spans="1:3" ht="11.25">
      <c r="A1361" s="8"/>
      <c r="B1361" s="9"/>
      <c r="C1361" s="7"/>
    </row>
    <row r="1362" spans="1:3" ht="11.25">
      <c r="A1362" s="8"/>
      <c r="B1362" s="9"/>
      <c r="C1362" s="7"/>
    </row>
    <row r="1363" spans="1:3" ht="11.25">
      <c r="A1363" s="8"/>
      <c r="B1363" s="9"/>
      <c r="C1363" s="7"/>
    </row>
    <row r="1364" spans="1:3" ht="11.25">
      <c r="A1364" s="8"/>
      <c r="B1364" s="9"/>
      <c r="C1364" s="7"/>
    </row>
    <row r="1365" spans="1:3" ht="11.25">
      <c r="A1365" s="8"/>
      <c r="B1365" s="9"/>
      <c r="C1365" s="7"/>
    </row>
    <row r="1366" spans="1:3" ht="11.25">
      <c r="A1366" s="8"/>
      <c r="B1366" s="9"/>
      <c r="C1366" s="7"/>
    </row>
    <row r="1367" spans="1:3" ht="11.25">
      <c r="A1367" s="8"/>
      <c r="B1367" s="9"/>
      <c r="C1367" s="7"/>
    </row>
    <row r="1368" spans="1:3" ht="11.25">
      <c r="A1368" s="8"/>
      <c r="B1368" s="9"/>
      <c r="C1368" s="7"/>
    </row>
    <row r="1369" spans="1:3" ht="11.25">
      <c r="A1369" s="8"/>
      <c r="B1369" s="9"/>
      <c r="C1369" s="7"/>
    </row>
    <row r="1370" spans="1:3" ht="11.25">
      <c r="A1370" s="8"/>
      <c r="B1370" s="9"/>
      <c r="C1370" s="7"/>
    </row>
    <row r="1371" spans="1:3" ht="11.25">
      <c r="A1371" s="8"/>
      <c r="B1371" s="9"/>
      <c r="C1371" s="7"/>
    </row>
    <row r="1372" spans="1:3" ht="11.25">
      <c r="A1372" s="8"/>
      <c r="B1372" s="9"/>
      <c r="C1372" s="7"/>
    </row>
    <row r="1373" spans="1:3" ht="11.25">
      <c r="A1373" s="8"/>
      <c r="B1373" s="9"/>
      <c r="C1373" s="7"/>
    </row>
    <row r="1374" spans="1:3" ht="11.25">
      <c r="A1374" s="8"/>
      <c r="B1374" s="9"/>
      <c r="C1374" s="7"/>
    </row>
    <row r="1375" spans="1:3" ht="11.25">
      <c r="A1375" s="8"/>
      <c r="B1375" s="9"/>
      <c r="C1375" s="7"/>
    </row>
    <row r="1376" spans="1:3" ht="11.25">
      <c r="A1376" s="8"/>
      <c r="B1376" s="9"/>
      <c r="C1376" s="7"/>
    </row>
    <row r="1377" spans="1:3" ht="11.25">
      <c r="A1377" s="8"/>
      <c r="B1377" s="9"/>
      <c r="C1377" s="7"/>
    </row>
    <row r="1378" spans="1:3" ht="11.25">
      <c r="A1378" s="8"/>
      <c r="B1378" s="9"/>
      <c r="C1378" s="7"/>
    </row>
    <row r="1379" spans="1:3" ht="11.25">
      <c r="A1379" s="8"/>
      <c r="B1379" s="9"/>
      <c r="C1379" s="7"/>
    </row>
    <row r="1380" spans="1:3" ht="11.25">
      <c r="A1380" s="8"/>
      <c r="B1380" s="9"/>
      <c r="C1380" s="7"/>
    </row>
    <row r="1381" spans="1:3" ht="11.25">
      <c r="A1381" s="8"/>
      <c r="B1381" s="9"/>
      <c r="C1381" s="7"/>
    </row>
    <row r="1382" spans="1:3" ht="11.25">
      <c r="A1382" s="8"/>
      <c r="B1382" s="9"/>
      <c r="C1382" s="7"/>
    </row>
    <row r="1383" spans="1:3" ht="11.25">
      <c r="A1383" s="8"/>
      <c r="B1383" s="9"/>
      <c r="C1383" s="7"/>
    </row>
    <row r="1384" spans="1:3" ht="11.25">
      <c r="A1384" s="8"/>
      <c r="B1384" s="9"/>
      <c r="C1384" s="7"/>
    </row>
    <row r="1385" spans="1:3" ht="11.25">
      <c r="A1385" s="8"/>
      <c r="B1385" s="9"/>
      <c r="C1385" s="7"/>
    </row>
    <row r="1386" spans="1:3" ht="11.25">
      <c r="A1386" s="8"/>
      <c r="B1386" s="9"/>
      <c r="C1386" s="7"/>
    </row>
    <row r="1387" spans="1:3" ht="11.25">
      <c r="A1387" s="8"/>
      <c r="B1387" s="9"/>
      <c r="C1387" s="7"/>
    </row>
    <row r="1388" spans="1:3" ht="11.25">
      <c r="A1388" s="8"/>
      <c r="B1388" s="9"/>
      <c r="C1388" s="7"/>
    </row>
    <row r="1389" spans="1:3" ht="11.25">
      <c r="A1389" s="8"/>
      <c r="B1389" s="9"/>
      <c r="C1389" s="7"/>
    </row>
    <row r="1390" spans="1:3" ht="11.25">
      <c r="A1390" s="8"/>
      <c r="B1390" s="9"/>
      <c r="C1390" s="7"/>
    </row>
    <row r="1391" spans="1:3" ht="11.25">
      <c r="A1391" s="8"/>
      <c r="B1391" s="9"/>
      <c r="C1391" s="7"/>
    </row>
    <row r="1392" spans="1:3" ht="11.25">
      <c r="A1392" s="8"/>
      <c r="B1392" s="9"/>
      <c r="C1392" s="7"/>
    </row>
    <row r="1393" spans="1:3" ht="11.25">
      <c r="A1393" s="8"/>
      <c r="B1393" s="9"/>
      <c r="C1393" s="7"/>
    </row>
    <row r="1394" spans="1:3" ht="11.25">
      <c r="A1394" s="8"/>
      <c r="B1394" s="9"/>
      <c r="C1394" s="7"/>
    </row>
    <row r="1395" spans="1:3" ht="11.25">
      <c r="A1395" s="8"/>
      <c r="B1395" s="9"/>
      <c r="C1395" s="7"/>
    </row>
    <row r="1396" spans="1:3" ht="11.25">
      <c r="A1396" s="8"/>
      <c r="B1396" s="9"/>
      <c r="C1396" s="7"/>
    </row>
    <row r="1397" spans="1:3" ht="11.25">
      <c r="A1397" s="8"/>
      <c r="B1397" s="9"/>
      <c r="C1397" s="7"/>
    </row>
    <row r="1398" spans="1:3" ht="11.25">
      <c r="A1398" s="8"/>
      <c r="B1398" s="9"/>
      <c r="C1398" s="7"/>
    </row>
    <row r="1399" spans="1:3" ht="11.25">
      <c r="A1399" s="8"/>
      <c r="B1399" s="9"/>
      <c r="C1399" s="7"/>
    </row>
    <row r="1400" spans="1:2" ht="11.25">
      <c r="A1400" s="8"/>
      <c r="B1400" s="9"/>
    </row>
    <row r="1401" ht="11.25">
      <c r="A1401" s="8"/>
    </row>
    <row r="1402" ht="11.25">
      <c r="A1402" s="8"/>
    </row>
    <row r="1403" ht="11.25">
      <c r="A1403" s="8"/>
    </row>
    <row r="1404" ht="11.25">
      <c r="A1404" s="8"/>
    </row>
    <row r="1405" ht="11.25">
      <c r="A1405" s="8"/>
    </row>
  </sheetData>
  <sheetProtection selectLockedCells="1" selectUnlockedCells="1"/>
  <mergeCells count="40">
    <mergeCell ref="E47:E52"/>
    <mergeCell ref="A127:A131"/>
    <mergeCell ref="A62:R62"/>
    <mergeCell ref="Q48:R48"/>
    <mergeCell ref="M48:N48"/>
    <mergeCell ref="A132:B132"/>
    <mergeCell ref="C49:C52"/>
    <mergeCell ref="A114:R114"/>
    <mergeCell ref="A118:R118"/>
    <mergeCell ref="D49:D52"/>
    <mergeCell ref="A53:R53"/>
    <mergeCell ref="A81:R81"/>
    <mergeCell ref="A82:R82"/>
    <mergeCell ref="A106:R106"/>
    <mergeCell ref="A71:R71"/>
    <mergeCell ref="C46:J46"/>
    <mergeCell ref="A54:R54"/>
    <mergeCell ref="O48:P48"/>
    <mergeCell ref="A46:B46"/>
    <mergeCell ref="A47:A52"/>
    <mergeCell ref="B47:B52"/>
    <mergeCell ref="J48:J52"/>
    <mergeCell ref="H49:H52"/>
    <mergeCell ref="I48:I52"/>
    <mergeCell ref="G49:G52"/>
    <mergeCell ref="A133:B133"/>
    <mergeCell ref="B136:C136"/>
    <mergeCell ref="B135:L135"/>
    <mergeCell ref="C47:D48"/>
    <mergeCell ref="K47:R47"/>
    <mergeCell ref="K48:L48"/>
    <mergeCell ref="F47:J47"/>
    <mergeCell ref="F48:F52"/>
    <mergeCell ref="K52:R52"/>
    <mergeCell ref="G48:H48"/>
    <mergeCell ref="H138:R138"/>
    <mergeCell ref="C141:F141"/>
    <mergeCell ref="C138:F138"/>
    <mergeCell ref="C137:F137"/>
    <mergeCell ref="H137:R137"/>
  </mergeCells>
  <printOptions horizontalCentered="1"/>
  <pageMargins left="0.1968503937007874" right="0.1968503937007874" top="0.31496062992125984" bottom="0" header="0" footer="0"/>
  <pageSetup horizontalDpi="600" verticalDpi="600" orientation="portrait" pageOrder="overThenDown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Полухін А.В.</dc:creator>
  <cp:keywords/>
  <dc:description/>
  <cp:lastModifiedBy>COMP</cp:lastModifiedBy>
  <cp:lastPrinted>2012-02-22T10:55:46Z</cp:lastPrinted>
  <dcterms:created xsi:type="dcterms:W3CDTF">1999-10-15T08:56:30Z</dcterms:created>
  <dcterms:modified xsi:type="dcterms:W3CDTF">2012-02-22T10:56:06Z</dcterms:modified>
  <cp:category/>
  <cp:version/>
  <cp:contentType/>
  <cp:contentStatus/>
</cp:coreProperties>
</file>